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n\Downloads\"/>
    </mc:Choice>
  </mc:AlternateContent>
  <xr:revisionPtr revIDLastSave="0" documentId="13_ncr:1_{4431FDB0-73AD-4A8A-A47E-5C971C1EB555}" xr6:coauthVersionLast="47" xr6:coauthVersionMax="47" xr10:uidLastSave="{00000000-0000-0000-0000-000000000000}"/>
  <bookViews>
    <workbookView xWindow="28680" yWindow="-120" windowWidth="29040" windowHeight="15720" tabRatio="889" activeTab="6" xr2:uid="{00000000-000D-0000-FFFF-FFFF00000000}"/>
  </bookViews>
  <sheets>
    <sheet name="จำนวนนักศึกษาใหม่65-69" sheetId="6" r:id="rId1"/>
    <sheet name="จำนวนนักศึกษา65-69-รวม" sheetId="7" r:id="rId2"/>
    <sheet name="จำนวนนักศึกษา65-69-ปกติ" sheetId="8" r:id="rId3"/>
    <sheet name="จำนวนนักศึกษา65-69-พิเศษ" sheetId="9" r:id="rId4"/>
    <sheet name="จำนวนนักศึกษา65-69-สมทบ" sheetId="10" r:id="rId5"/>
    <sheet name="จำนวนสำเร็จการศึกษา" sheetId="4" r:id="rId6"/>
    <sheet name="จำนวนสำเร็จเน้น2568" sheetId="5" r:id="rId7"/>
  </sheets>
  <definedNames>
    <definedName name="_xlnm._FilterDatabase" localSheetId="5" hidden="1">จำนวนสำเร็จการศึกษา!$A$1:$U$905</definedName>
    <definedName name="stdfinish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J157" i="7" l="1"/>
  <c r="CI157" i="7"/>
  <c r="BP157" i="7"/>
  <c r="BO157" i="7"/>
  <c r="AU157" i="7"/>
  <c r="AT157" i="7"/>
  <c r="AS157" i="7"/>
  <c r="X157" i="7"/>
  <c r="W157" i="7"/>
  <c r="V157" i="7"/>
  <c r="CJ156" i="7"/>
  <c r="CI156" i="7"/>
  <c r="BP156" i="7"/>
  <c r="BO156" i="7"/>
  <c r="AU156" i="7"/>
  <c r="AT156" i="7"/>
  <c r="AS156" i="7"/>
  <c r="X156" i="7"/>
  <c r="W156" i="7"/>
  <c r="V156" i="7"/>
  <c r="CJ155" i="7"/>
  <c r="CI155" i="7"/>
  <c r="BP155" i="7"/>
  <c r="BO155" i="7"/>
  <c r="AU155" i="7"/>
  <c r="AT155" i="7"/>
  <c r="AS155" i="7"/>
  <c r="X155" i="7"/>
  <c r="W155" i="7"/>
  <c r="V155" i="7"/>
  <c r="CJ154" i="7"/>
  <c r="CI154" i="7"/>
  <c r="BP154" i="7"/>
  <c r="BO154" i="7"/>
  <c r="AU154" i="7"/>
  <c r="AT154" i="7"/>
  <c r="AS154" i="7"/>
  <c r="X154" i="7"/>
  <c r="W154" i="7"/>
  <c r="V154" i="7"/>
  <c r="CJ153" i="7"/>
  <c r="CI153" i="7"/>
  <c r="BP153" i="7"/>
  <c r="BO153" i="7"/>
  <c r="AU153" i="7"/>
  <c r="AT153" i="7"/>
  <c r="AS153" i="7"/>
  <c r="X153" i="7"/>
  <c r="W153" i="7"/>
  <c r="V153" i="7"/>
  <c r="CJ152" i="7"/>
  <c r="CI152" i="7"/>
  <c r="BP152" i="7"/>
  <c r="BO152" i="7"/>
  <c r="AU152" i="7"/>
  <c r="AT152" i="7"/>
  <c r="AS152" i="7"/>
  <c r="X152" i="7"/>
  <c r="W152" i="7"/>
  <c r="V152" i="7"/>
  <c r="CJ151" i="7"/>
  <c r="CI151" i="7"/>
  <c r="BP151" i="7"/>
  <c r="BO151" i="7"/>
  <c r="AU151" i="7"/>
  <c r="AT151" i="7"/>
  <c r="AS151" i="7"/>
  <c r="X151" i="7"/>
  <c r="W151" i="7"/>
  <c r="V151" i="7"/>
  <c r="CJ150" i="7"/>
  <c r="CI150" i="7"/>
  <c r="BP150" i="7"/>
  <c r="BO150" i="7"/>
  <c r="AU150" i="7"/>
  <c r="AT150" i="7"/>
  <c r="AS150" i="7"/>
  <c r="X150" i="7"/>
  <c r="W150" i="7"/>
  <c r="V150" i="7"/>
  <c r="CJ149" i="7"/>
  <c r="CI149" i="7"/>
  <c r="BP149" i="7"/>
  <c r="BO149" i="7"/>
  <c r="AU149" i="7"/>
  <c r="AT149" i="7"/>
  <c r="AS149" i="7"/>
  <c r="X149" i="7"/>
  <c r="W149" i="7"/>
  <c r="V149" i="7"/>
  <c r="CJ148" i="7"/>
  <c r="CI148" i="7"/>
  <c r="BP148" i="7"/>
  <c r="BO148" i="7"/>
  <c r="AU148" i="7"/>
  <c r="AT148" i="7"/>
  <c r="AS148" i="7"/>
  <c r="X148" i="7"/>
  <c r="W148" i="7"/>
  <c r="V148" i="7"/>
  <c r="CJ147" i="7"/>
  <c r="CI147" i="7"/>
  <c r="BP147" i="7"/>
  <c r="BO147" i="7"/>
  <c r="AU147" i="7"/>
  <c r="AT147" i="7"/>
  <c r="AS147" i="7"/>
  <c r="X147" i="7"/>
  <c r="W147" i="7"/>
  <c r="V147" i="7"/>
  <c r="CJ146" i="7"/>
  <c r="CI146" i="7"/>
  <c r="BP146" i="7"/>
  <c r="BO146" i="7"/>
  <c r="AU146" i="7"/>
  <c r="AT146" i="7"/>
  <c r="AS146" i="7"/>
  <c r="X146" i="7"/>
  <c r="W146" i="7"/>
  <c r="V146" i="7"/>
  <c r="CJ145" i="7"/>
  <c r="CI145" i="7"/>
  <c r="BP145" i="7"/>
  <c r="BO145" i="7"/>
  <c r="AU145" i="7"/>
  <c r="AT145" i="7"/>
  <c r="AS145" i="7"/>
  <c r="X145" i="7"/>
  <c r="W145" i="7"/>
  <c r="V145" i="7"/>
  <c r="CJ144" i="7"/>
  <c r="CI144" i="7"/>
  <c r="BP144" i="7"/>
  <c r="BO144" i="7"/>
  <c r="AU144" i="7"/>
  <c r="AT144" i="7"/>
  <c r="AS144" i="7"/>
  <c r="X144" i="7"/>
  <c r="W144" i="7"/>
  <c r="V144" i="7"/>
  <c r="CJ143" i="7"/>
  <c r="CI143" i="7"/>
  <c r="BP143" i="7"/>
  <c r="BO143" i="7"/>
  <c r="AU143" i="7"/>
  <c r="AT143" i="7"/>
  <c r="AS143" i="7"/>
  <c r="X143" i="7"/>
  <c r="W143" i="7"/>
  <c r="V143" i="7"/>
  <c r="CJ142" i="7"/>
  <c r="CI142" i="7"/>
  <c r="BP142" i="7"/>
  <c r="BO142" i="7"/>
  <c r="AU142" i="7"/>
  <c r="AT142" i="7"/>
  <c r="AS142" i="7"/>
  <c r="X142" i="7"/>
  <c r="W142" i="7"/>
  <c r="V142" i="7"/>
  <c r="CJ141" i="7"/>
  <c r="CI141" i="7"/>
  <c r="BP141" i="7"/>
  <c r="BO141" i="7"/>
  <c r="AU141" i="7"/>
  <c r="AT141" i="7"/>
  <c r="AS141" i="7"/>
  <c r="X141" i="7"/>
  <c r="W141" i="7"/>
  <c r="V141" i="7"/>
  <c r="CJ140" i="7"/>
  <c r="CI140" i="7"/>
  <c r="BP140" i="7"/>
  <c r="BO140" i="7"/>
  <c r="AU140" i="7"/>
  <c r="AT140" i="7"/>
  <c r="AS140" i="7"/>
  <c r="X140" i="7"/>
  <c r="W140" i="7"/>
  <c r="V140" i="7"/>
  <c r="CJ139" i="7"/>
  <c r="CI139" i="7"/>
  <c r="BP139" i="7"/>
  <c r="BO139" i="7"/>
  <c r="AU139" i="7"/>
  <c r="AT139" i="7"/>
  <c r="AS139" i="7"/>
  <c r="X139" i="7"/>
  <c r="W139" i="7"/>
  <c r="V139" i="7"/>
  <c r="CJ138" i="7"/>
  <c r="CI138" i="7"/>
  <c r="BP138" i="7"/>
  <c r="BO138" i="7"/>
  <c r="AU138" i="7"/>
  <c r="AT138" i="7"/>
  <c r="AS138" i="7"/>
  <c r="X138" i="7"/>
  <c r="W138" i="7"/>
  <c r="V138" i="7"/>
  <c r="CJ137" i="7"/>
  <c r="CI137" i="7"/>
  <c r="BP137" i="7"/>
  <c r="BO137" i="7"/>
  <c r="AU137" i="7"/>
  <c r="AT137" i="7"/>
  <c r="AS137" i="7"/>
  <c r="X137" i="7"/>
  <c r="W137" i="7"/>
  <c r="V137" i="7"/>
  <c r="CJ136" i="7"/>
  <c r="CI136" i="7"/>
  <c r="BP136" i="7"/>
  <c r="BO136" i="7"/>
  <c r="AU136" i="7"/>
  <c r="AT136" i="7"/>
  <c r="AS136" i="7"/>
  <c r="X136" i="7"/>
  <c r="W136" i="7"/>
  <c r="V136" i="7"/>
  <c r="CJ135" i="7"/>
  <c r="CI135" i="7"/>
  <c r="BP135" i="7"/>
  <c r="BO135" i="7"/>
  <c r="AU135" i="7"/>
  <c r="AT135" i="7"/>
  <c r="AS135" i="7"/>
  <c r="X135" i="7"/>
  <c r="W135" i="7"/>
  <c r="V135" i="7"/>
  <c r="CJ134" i="7"/>
  <c r="CI134" i="7"/>
  <c r="BP134" i="7"/>
  <c r="BO134" i="7"/>
  <c r="AU134" i="7"/>
  <c r="AT134" i="7"/>
  <c r="AS134" i="7"/>
  <c r="X134" i="7"/>
  <c r="W134" i="7"/>
  <c r="V134" i="7"/>
  <c r="CJ133" i="7"/>
  <c r="CI133" i="7"/>
  <c r="BP133" i="7"/>
  <c r="BO133" i="7"/>
  <c r="AU133" i="7"/>
  <c r="AT133" i="7"/>
  <c r="AS133" i="7"/>
  <c r="X133" i="7"/>
  <c r="W133" i="7"/>
  <c r="V133" i="7"/>
  <c r="CJ132" i="7"/>
  <c r="CI132" i="7"/>
  <c r="BP132" i="7"/>
  <c r="BO132" i="7"/>
  <c r="AU132" i="7"/>
  <c r="AT132" i="7"/>
  <c r="AS132" i="7"/>
  <c r="X132" i="7"/>
  <c r="W132" i="7"/>
  <c r="V132" i="7"/>
  <c r="CJ131" i="7"/>
  <c r="CI131" i="7"/>
  <c r="BP131" i="7"/>
  <c r="BO131" i="7"/>
  <c r="AU131" i="7"/>
  <c r="AT131" i="7"/>
  <c r="AS131" i="7"/>
  <c r="X131" i="7"/>
  <c r="W131" i="7"/>
  <c r="V131" i="7"/>
  <c r="CJ130" i="7"/>
  <c r="CI130" i="7"/>
  <c r="BP130" i="7"/>
  <c r="BO130" i="7"/>
  <c r="AU130" i="7"/>
  <c r="AT130" i="7"/>
  <c r="AS130" i="7"/>
  <c r="X130" i="7"/>
  <c r="W130" i="7"/>
  <c r="V130" i="7"/>
  <c r="CJ129" i="7"/>
  <c r="CI129" i="7"/>
  <c r="BP129" i="7"/>
  <c r="BO129" i="7"/>
  <c r="AU129" i="7"/>
  <c r="AT129" i="7"/>
  <c r="AS129" i="7"/>
  <c r="X129" i="7"/>
  <c r="W129" i="7"/>
  <c r="V129" i="7"/>
  <c r="CJ128" i="7"/>
  <c r="CI128" i="7"/>
  <c r="BP128" i="7"/>
  <c r="BO128" i="7"/>
  <c r="AU128" i="7"/>
  <c r="AT128" i="7"/>
  <c r="AS128" i="7"/>
  <c r="X128" i="7"/>
  <c r="W128" i="7"/>
  <c r="V128" i="7"/>
  <c r="CJ127" i="7"/>
  <c r="CI127" i="7"/>
  <c r="BP127" i="7"/>
  <c r="BO127" i="7"/>
  <c r="AU127" i="7"/>
  <c r="AT127" i="7"/>
  <c r="AS127" i="7"/>
  <c r="X127" i="7"/>
  <c r="W127" i="7"/>
  <c r="V127" i="7"/>
  <c r="CJ126" i="7"/>
  <c r="CI126" i="7"/>
  <c r="BP126" i="7"/>
  <c r="BO126" i="7"/>
  <c r="AU126" i="7"/>
  <c r="AT126" i="7"/>
  <c r="AS126" i="7"/>
  <c r="X126" i="7"/>
  <c r="W126" i="7"/>
  <c r="V126" i="7"/>
  <c r="CJ125" i="7"/>
  <c r="CI125" i="7"/>
  <c r="BP125" i="7"/>
  <c r="BO125" i="7"/>
  <c r="AU125" i="7"/>
  <c r="AT125" i="7"/>
  <c r="AS125" i="7"/>
  <c r="X125" i="7"/>
  <c r="W125" i="7"/>
  <c r="V125" i="7"/>
  <c r="CJ124" i="7"/>
  <c r="CI124" i="7"/>
  <c r="BP124" i="7"/>
  <c r="BO124" i="7"/>
  <c r="AU124" i="7"/>
  <c r="AT124" i="7"/>
  <c r="AS124" i="7"/>
  <c r="X124" i="7"/>
  <c r="W124" i="7"/>
  <c r="V124" i="7"/>
  <c r="CJ123" i="7"/>
  <c r="CI123" i="7"/>
  <c r="BP123" i="7"/>
  <c r="BO123" i="7"/>
  <c r="AU123" i="7"/>
  <c r="AT123" i="7"/>
  <c r="AS123" i="7"/>
  <c r="X123" i="7"/>
  <c r="W123" i="7"/>
  <c r="V123" i="7"/>
  <c r="CJ122" i="7"/>
  <c r="CI122" i="7"/>
  <c r="BP122" i="7"/>
  <c r="BO122" i="7"/>
  <c r="AU122" i="7"/>
  <c r="AT122" i="7"/>
  <c r="AS122" i="7"/>
  <c r="X122" i="7"/>
  <c r="W122" i="7"/>
  <c r="V122" i="7"/>
  <c r="CJ121" i="7"/>
  <c r="CI121" i="7"/>
  <c r="BP121" i="7"/>
  <c r="BO121" i="7"/>
  <c r="AU121" i="7"/>
  <c r="AT121" i="7"/>
  <c r="AS121" i="7"/>
  <c r="X121" i="7"/>
  <c r="W121" i="7"/>
  <c r="V121" i="7"/>
  <c r="CJ120" i="7"/>
  <c r="CI120" i="7"/>
  <c r="BP120" i="7"/>
  <c r="BO120" i="7"/>
  <c r="AU120" i="7"/>
  <c r="AT120" i="7"/>
  <c r="AS120" i="7"/>
  <c r="X120" i="7"/>
  <c r="W120" i="7"/>
  <c r="V120" i="7"/>
  <c r="CJ119" i="7"/>
  <c r="CI119" i="7"/>
  <c r="BP119" i="7"/>
  <c r="BO119" i="7"/>
  <c r="AU119" i="7"/>
  <c r="AT119" i="7"/>
  <c r="AS119" i="7"/>
  <c r="X119" i="7"/>
  <c r="W119" i="7"/>
  <c r="V119" i="7"/>
  <c r="CJ118" i="7"/>
  <c r="CI118" i="7"/>
  <c r="BP118" i="7"/>
  <c r="BO118" i="7"/>
  <c r="AU118" i="7"/>
  <c r="AT118" i="7"/>
  <c r="AS118" i="7"/>
  <c r="X118" i="7"/>
  <c r="W118" i="7"/>
  <c r="V118" i="7"/>
  <c r="CJ117" i="7"/>
  <c r="CI117" i="7"/>
  <c r="BP117" i="7"/>
  <c r="BO117" i="7"/>
  <c r="AU117" i="7"/>
  <c r="AT117" i="7"/>
  <c r="AS117" i="7"/>
  <c r="X117" i="7"/>
  <c r="W117" i="7"/>
  <c r="V117" i="7"/>
  <c r="CJ116" i="7"/>
  <c r="CI116" i="7"/>
  <c r="BP116" i="7"/>
  <c r="BO116" i="7"/>
  <c r="AU116" i="7"/>
  <c r="AT116" i="7"/>
  <c r="AS116" i="7"/>
  <c r="X116" i="7"/>
  <c r="W116" i="7"/>
  <c r="V116" i="7"/>
  <c r="CJ115" i="7"/>
  <c r="CI115" i="7"/>
  <c r="BP115" i="7"/>
  <c r="BO115" i="7"/>
  <c r="AU115" i="7"/>
  <c r="AT115" i="7"/>
  <c r="AS115" i="7"/>
  <c r="X115" i="7"/>
  <c r="W115" i="7"/>
  <c r="V115" i="7"/>
  <c r="CJ114" i="7"/>
  <c r="CI114" i="7"/>
  <c r="BP114" i="7"/>
  <c r="BO114" i="7"/>
  <c r="AU114" i="7"/>
  <c r="AT114" i="7"/>
  <c r="AS114" i="7"/>
  <c r="X114" i="7"/>
  <c r="W114" i="7"/>
  <c r="V114" i="7"/>
  <c r="CJ113" i="7"/>
  <c r="CI113" i="7"/>
  <c r="BP113" i="7"/>
  <c r="BO113" i="7"/>
  <c r="AU113" i="7"/>
  <c r="AT113" i="7"/>
  <c r="AS113" i="7"/>
  <c r="X113" i="7"/>
  <c r="W113" i="7"/>
  <c r="V113" i="7"/>
  <c r="CJ112" i="7"/>
  <c r="CI112" i="7"/>
  <c r="BP112" i="7"/>
  <c r="BO112" i="7"/>
  <c r="AU112" i="7"/>
  <c r="AT112" i="7"/>
  <c r="AS112" i="7"/>
  <c r="X112" i="7"/>
  <c r="W112" i="7"/>
  <c r="V112" i="7"/>
  <c r="CJ111" i="7"/>
  <c r="CI111" i="7"/>
  <c r="BP111" i="7"/>
  <c r="BO111" i="7"/>
  <c r="AU111" i="7"/>
  <c r="AT111" i="7"/>
  <c r="AS111" i="7"/>
  <c r="X111" i="7"/>
  <c r="W111" i="7"/>
  <c r="V111" i="7"/>
  <c r="CJ110" i="7"/>
  <c r="CI110" i="7"/>
  <c r="BP110" i="7"/>
  <c r="BO110" i="7"/>
  <c r="AU110" i="7"/>
  <c r="AT110" i="7"/>
  <c r="AS110" i="7"/>
  <c r="X110" i="7"/>
  <c r="W110" i="7"/>
  <c r="V110" i="7"/>
  <c r="CJ109" i="7"/>
  <c r="CI109" i="7"/>
  <c r="BP109" i="7"/>
  <c r="BO109" i="7"/>
  <c r="AU109" i="7"/>
  <c r="AT109" i="7"/>
  <c r="AS109" i="7"/>
  <c r="X109" i="7"/>
  <c r="W109" i="7"/>
  <c r="V109" i="7"/>
  <c r="CJ108" i="7"/>
  <c r="CI108" i="7"/>
  <c r="BP108" i="7"/>
  <c r="BO108" i="7"/>
  <c r="AU108" i="7"/>
  <c r="AT108" i="7"/>
  <c r="AS108" i="7"/>
  <c r="X108" i="7"/>
  <c r="W108" i="7"/>
  <c r="V108" i="7"/>
  <c r="CJ107" i="7"/>
  <c r="CI107" i="7"/>
  <c r="BP107" i="7"/>
  <c r="BO107" i="7"/>
  <c r="AU107" i="7"/>
  <c r="AT107" i="7"/>
  <c r="AS107" i="7"/>
  <c r="X107" i="7"/>
  <c r="W107" i="7"/>
  <c r="V107" i="7"/>
  <c r="CJ106" i="7"/>
  <c r="CI106" i="7"/>
  <c r="BP106" i="7"/>
  <c r="BO106" i="7"/>
  <c r="AU106" i="7"/>
  <c r="AT106" i="7"/>
  <c r="AS106" i="7"/>
  <c r="X106" i="7"/>
  <c r="W106" i="7"/>
  <c r="V106" i="7"/>
  <c r="CJ105" i="7"/>
  <c r="CI105" i="7"/>
  <c r="BP105" i="7"/>
  <c r="BO105" i="7"/>
  <c r="AU105" i="7"/>
  <c r="AT105" i="7"/>
  <c r="AS105" i="7"/>
  <c r="X105" i="7"/>
  <c r="W105" i="7"/>
  <c r="V105" i="7"/>
  <c r="CJ104" i="7"/>
  <c r="CI104" i="7"/>
  <c r="BP104" i="7"/>
  <c r="BO104" i="7"/>
  <c r="AU104" i="7"/>
  <c r="AT104" i="7"/>
  <c r="AS104" i="7"/>
  <c r="X104" i="7"/>
  <c r="W104" i="7"/>
  <c r="V104" i="7"/>
  <c r="CJ103" i="7"/>
  <c r="CI103" i="7"/>
  <c r="BP103" i="7"/>
  <c r="BO103" i="7"/>
  <c r="AU103" i="7"/>
  <c r="AT103" i="7"/>
  <c r="AS103" i="7"/>
  <c r="X103" i="7"/>
  <c r="W103" i="7"/>
  <c r="V103" i="7"/>
  <c r="CJ102" i="7"/>
  <c r="CI102" i="7"/>
  <c r="BP102" i="7"/>
  <c r="BO102" i="7"/>
  <c r="AU102" i="7"/>
  <c r="AT102" i="7"/>
  <c r="AS102" i="7"/>
  <c r="X102" i="7"/>
  <c r="W102" i="7"/>
  <c r="V102" i="7"/>
  <c r="CJ101" i="7"/>
  <c r="CI101" i="7"/>
  <c r="BP101" i="7"/>
  <c r="BO101" i="7"/>
  <c r="AU101" i="7"/>
  <c r="AT101" i="7"/>
  <c r="AS101" i="7"/>
  <c r="X101" i="7"/>
  <c r="W101" i="7"/>
  <c r="V101" i="7"/>
  <c r="CJ100" i="7"/>
  <c r="CI100" i="7"/>
  <c r="BP100" i="7"/>
  <c r="BO100" i="7"/>
  <c r="AU100" i="7"/>
  <c r="AT100" i="7"/>
  <c r="AS100" i="7"/>
  <c r="X100" i="7"/>
  <c r="W100" i="7"/>
  <c r="V100" i="7"/>
  <c r="CJ99" i="7"/>
  <c r="CI99" i="7"/>
  <c r="BP99" i="7"/>
  <c r="BO99" i="7"/>
  <c r="AU99" i="7"/>
  <c r="AT99" i="7"/>
  <c r="AS99" i="7"/>
  <c r="X99" i="7"/>
  <c r="W99" i="7"/>
  <c r="V99" i="7"/>
  <c r="CJ98" i="7"/>
  <c r="CI98" i="7"/>
  <c r="BP98" i="7"/>
  <c r="BO98" i="7"/>
  <c r="AU98" i="7"/>
  <c r="AT98" i="7"/>
  <c r="AS98" i="7"/>
  <c r="X98" i="7"/>
  <c r="W98" i="7"/>
  <c r="V98" i="7"/>
  <c r="CJ97" i="7"/>
  <c r="CI97" i="7"/>
  <c r="BP97" i="7"/>
  <c r="BO97" i="7"/>
  <c r="AU97" i="7"/>
  <c r="AT97" i="7"/>
  <c r="AS97" i="7"/>
  <c r="X97" i="7"/>
  <c r="W97" i="7"/>
  <c r="V97" i="7"/>
  <c r="CJ96" i="7"/>
  <c r="CI96" i="7"/>
  <c r="BP96" i="7"/>
  <c r="BO96" i="7"/>
  <c r="AU96" i="7"/>
  <c r="AT96" i="7"/>
  <c r="AS96" i="7"/>
  <c r="X96" i="7"/>
  <c r="W96" i="7"/>
  <c r="V96" i="7"/>
  <c r="CJ95" i="7"/>
  <c r="CI95" i="7"/>
  <c r="BP95" i="7"/>
  <c r="BO95" i="7"/>
  <c r="AU95" i="7"/>
  <c r="AT95" i="7"/>
  <c r="AS95" i="7"/>
  <c r="X95" i="7"/>
  <c r="W95" i="7"/>
  <c r="V95" i="7"/>
  <c r="CJ94" i="7"/>
  <c r="CI94" i="7"/>
  <c r="BP94" i="7"/>
  <c r="BO94" i="7"/>
  <c r="AU94" i="7"/>
  <c r="AT94" i="7"/>
  <c r="AS94" i="7"/>
  <c r="X94" i="7"/>
  <c r="W94" i="7"/>
  <c r="V94" i="7"/>
  <c r="CJ93" i="7"/>
  <c r="CI93" i="7"/>
  <c r="BP93" i="7"/>
  <c r="BO93" i="7"/>
  <c r="AU93" i="7"/>
  <c r="AT93" i="7"/>
  <c r="AS93" i="7"/>
  <c r="X93" i="7"/>
  <c r="W93" i="7"/>
  <c r="V93" i="7"/>
  <c r="CJ92" i="7"/>
  <c r="CI92" i="7"/>
  <c r="BP92" i="7"/>
  <c r="BO92" i="7"/>
  <c r="AU92" i="7"/>
  <c r="AT92" i="7"/>
  <c r="AS92" i="7"/>
  <c r="X92" i="7"/>
  <c r="W92" i="7"/>
  <c r="V92" i="7"/>
  <c r="CJ91" i="7"/>
  <c r="CI91" i="7"/>
  <c r="BP91" i="7"/>
  <c r="BO91" i="7"/>
  <c r="AU91" i="7"/>
  <c r="AT91" i="7"/>
  <c r="AS91" i="7"/>
  <c r="X91" i="7"/>
  <c r="W91" i="7"/>
  <c r="V91" i="7"/>
  <c r="CJ90" i="7"/>
  <c r="CI90" i="7"/>
  <c r="BP90" i="7"/>
  <c r="BO90" i="7"/>
  <c r="AU90" i="7"/>
  <c r="AT90" i="7"/>
  <c r="AS90" i="7"/>
  <c r="X90" i="7"/>
  <c r="W90" i="7"/>
  <c r="V90" i="7"/>
  <c r="CJ89" i="7"/>
  <c r="CI89" i="7"/>
  <c r="BP89" i="7"/>
  <c r="BO89" i="7"/>
  <c r="AU89" i="7"/>
  <c r="AT89" i="7"/>
  <c r="AS89" i="7"/>
  <c r="X89" i="7"/>
  <c r="W89" i="7"/>
  <c r="V89" i="7"/>
  <c r="CJ88" i="7"/>
  <c r="CI88" i="7"/>
  <c r="BP88" i="7"/>
  <c r="BO88" i="7"/>
  <c r="AU88" i="7"/>
  <c r="AT88" i="7"/>
  <c r="AS88" i="7"/>
  <c r="X88" i="7"/>
  <c r="W88" i="7"/>
  <c r="V88" i="7"/>
  <c r="CJ87" i="7"/>
  <c r="CI87" i="7"/>
  <c r="BP87" i="7"/>
  <c r="BO87" i="7"/>
  <c r="AU87" i="7"/>
  <c r="AT87" i="7"/>
  <c r="AS87" i="7"/>
  <c r="X87" i="7"/>
  <c r="W87" i="7"/>
  <c r="V87" i="7"/>
  <c r="CJ86" i="7"/>
  <c r="CI86" i="7"/>
  <c r="BP86" i="7"/>
  <c r="BO86" i="7"/>
  <c r="AU86" i="7"/>
  <c r="AT86" i="7"/>
  <c r="AS86" i="7"/>
  <c r="X86" i="7"/>
  <c r="W86" i="7"/>
  <c r="V86" i="7"/>
  <c r="CJ85" i="7"/>
  <c r="CI85" i="7"/>
  <c r="BP85" i="7"/>
  <c r="BO85" i="7"/>
  <c r="AU85" i="7"/>
  <c r="AT85" i="7"/>
  <c r="AS85" i="7"/>
  <c r="X85" i="7"/>
  <c r="W85" i="7"/>
  <c r="V85" i="7"/>
  <c r="CJ84" i="7"/>
  <c r="CI84" i="7"/>
  <c r="BP84" i="7"/>
  <c r="BO84" i="7"/>
  <c r="AU84" i="7"/>
  <c r="AT84" i="7"/>
  <c r="AS84" i="7"/>
  <c r="X84" i="7"/>
  <c r="W84" i="7"/>
  <c r="V84" i="7"/>
  <c r="CJ83" i="7"/>
  <c r="CI83" i="7"/>
  <c r="BP83" i="7"/>
  <c r="BO83" i="7"/>
  <c r="AU83" i="7"/>
  <c r="AT83" i="7"/>
  <c r="AS83" i="7"/>
  <c r="X83" i="7"/>
  <c r="W83" i="7"/>
  <c r="V83" i="7"/>
  <c r="CJ82" i="7"/>
  <c r="CI82" i="7"/>
  <c r="BP82" i="7"/>
  <c r="BO82" i="7"/>
  <c r="AU82" i="7"/>
  <c r="AT82" i="7"/>
  <c r="AS82" i="7"/>
  <c r="X82" i="7"/>
  <c r="W82" i="7"/>
  <c r="V82" i="7"/>
  <c r="CJ81" i="7"/>
  <c r="CI81" i="7"/>
  <c r="BP81" i="7"/>
  <c r="BO81" i="7"/>
  <c r="AU81" i="7"/>
  <c r="AT81" i="7"/>
  <c r="AS81" i="7"/>
  <c r="X81" i="7"/>
  <c r="W81" i="7"/>
  <c r="V81" i="7"/>
  <c r="CJ80" i="7"/>
  <c r="CI80" i="7"/>
  <c r="BP80" i="7"/>
  <c r="BO80" i="7"/>
  <c r="AU80" i="7"/>
  <c r="AT80" i="7"/>
  <c r="AS80" i="7"/>
  <c r="X80" i="7"/>
  <c r="W80" i="7"/>
  <c r="V80" i="7"/>
  <c r="CJ79" i="7"/>
  <c r="CI79" i="7"/>
  <c r="BP79" i="7"/>
  <c r="BO79" i="7"/>
  <c r="AU79" i="7"/>
  <c r="AT79" i="7"/>
  <c r="AS79" i="7"/>
  <c r="X79" i="7"/>
  <c r="W79" i="7"/>
  <c r="V79" i="7"/>
  <c r="CJ78" i="7"/>
  <c r="CI78" i="7"/>
  <c r="BP78" i="7"/>
  <c r="BO78" i="7"/>
  <c r="AU78" i="7"/>
  <c r="AT78" i="7"/>
  <c r="AS78" i="7"/>
  <c r="X78" i="7"/>
  <c r="W78" i="7"/>
  <c r="V78" i="7"/>
  <c r="CJ77" i="7"/>
  <c r="CI77" i="7"/>
  <c r="BP77" i="7"/>
  <c r="BO77" i="7"/>
  <c r="AU77" i="7"/>
  <c r="AT77" i="7"/>
  <c r="AS77" i="7"/>
  <c r="X77" i="7"/>
  <c r="W77" i="7"/>
  <c r="V77" i="7"/>
  <c r="CJ76" i="7"/>
  <c r="CI76" i="7"/>
  <c r="BP76" i="7"/>
  <c r="BO76" i="7"/>
  <c r="AU76" i="7"/>
  <c r="AT76" i="7"/>
  <c r="AS76" i="7"/>
  <c r="X76" i="7"/>
  <c r="W76" i="7"/>
  <c r="V76" i="7"/>
  <c r="CJ75" i="7"/>
  <c r="CI75" i="7"/>
  <c r="BP75" i="7"/>
  <c r="BO75" i="7"/>
  <c r="AU75" i="7"/>
  <c r="AT75" i="7"/>
  <c r="AS75" i="7"/>
  <c r="X75" i="7"/>
  <c r="W75" i="7"/>
  <c r="V75" i="7"/>
  <c r="CJ74" i="7"/>
  <c r="CI74" i="7"/>
  <c r="BP74" i="7"/>
  <c r="BO74" i="7"/>
  <c r="AU74" i="7"/>
  <c r="AT74" i="7"/>
  <c r="AS74" i="7"/>
  <c r="X74" i="7"/>
  <c r="W74" i="7"/>
  <c r="V74" i="7"/>
  <c r="CJ73" i="7"/>
  <c r="CI73" i="7"/>
  <c r="BP73" i="7"/>
  <c r="BO73" i="7"/>
  <c r="AU73" i="7"/>
  <c r="AT73" i="7"/>
  <c r="AS73" i="7"/>
  <c r="X73" i="7"/>
  <c r="W73" i="7"/>
  <c r="V73" i="7"/>
  <c r="CJ72" i="7"/>
  <c r="CI72" i="7"/>
  <c r="BP72" i="7"/>
  <c r="BO72" i="7"/>
  <c r="AU72" i="7"/>
  <c r="AT72" i="7"/>
  <c r="AS72" i="7"/>
  <c r="X72" i="7"/>
  <c r="W72" i="7"/>
  <c r="V72" i="7"/>
  <c r="CJ71" i="7"/>
  <c r="CI71" i="7"/>
  <c r="BP71" i="7"/>
  <c r="BO71" i="7"/>
  <c r="AU71" i="7"/>
  <c r="AT71" i="7"/>
  <c r="AS71" i="7"/>
  <c r="X71" i="7"/>
  <c r="W71" i="7"/>
  <c r="V71" i="7"/>
  <c r="CJ70" i="7"/>
  <c r="CI70" i="7"/>
  <c r="BP70" i="7"/>
  <c r="BO70" i="7"/>
  <c r="AU70" i="7"/>
  <c r="AT70" i="7"/>
  <c r="AS70" i="7"/>
  <c r="X70" i="7"/>
  <c r="W70" i="7"/>
  <c r="V70" i="7"/>
  <c r="CJ69" i="7"/>
  <c r="CI69" i="7"/>
  <c r="BP69" i="7"/>
  <c r="BO69" i="7"/>
  <c r="AU69" i="7"/>
  <c r="AT69" i="7"/>
  <c r="AS69" i="7"/>
  <c r="X69" i="7"/>
  <c r="W69" i="7"/>
  <c r="V69" i="7"/>
  <c r="CJ68" i="7"/>
  <c r="CI68" i="7"/>
  <c r="BP68" i="7"/>
  <c r="BO68" i="7"/>
  <c r="AU68" i="7"/>
  <c r="AT68" i="7"/>
  <c r="AS68" i="7"/>
  <c r="X68" i="7"/>
  <c r="W68" i="7"/>
  <c r="V68" i="7"/>
  <c r="CJ67" i="7"/>
  <c r="CI67" i="7"/>
  <c r="BP67" i="7"/>
  <c r="BO67" i="7"/>
  <c r="AU67" i="7"/>
  <c r="AT67" i="7"/>
  <c r="AS67" i="7"/>
  <c r="X67" i="7"/>
  <c r="W67" i="7"/>
  <c r="V67" i="7"/>
  <c r="CJ66" i="7"/>
  <c r="CI66" i="7"/>
  <c r="BP66" i="7"/>
  <c r="BO66" i="7"/>
  <c r="AU66" i="7"/>
  <c r="AT66" i="7"/>
  <c r="AS66" i="7"/>
  <c r="X66" i="7"/>
  <c r="W66" i="7"/>
  <c r="V66" i="7"/>
  <c r="CJ65" i="7"/>
  <c r="CI65" i="7"/>
  <c r="BP65" i="7"/>
  <c r="BO65" i="7"/>
  <c r="AU65" i="7"/>
  <c r="AT65" i="7"/>
  <c r="AS65" i="7"/>
  <c r="X65" i="7"/>
  <c r="W65" i="7"/>
  <c r="V65" i="7"/>
  <c r="CJ64" i="7"/>
  <c r="CI64" i="7"/>
  <c r="BP64" i="7"/>
  <c r="BO64" i="7"/>
  <c r="AU64" i="7"/>
  <c r="AT64" i="7"/>
  <c r="AS64" i="7"/>
  <c r="X64" i="7"/>
  <c r="W64" i="7"/>
  <c r="V64" i="7"/>
  <c r="CJ63" i="7"/>
  <c r="CI63" i="7"/>
  <c r="BP63" i="7"/>
  <c r="BO63" i="7"/>
  <c r="AU63" i="7"/>
  <c r="AT63" i="7"/>
  <c r="AS63" i="7"/>
  <c r="X63" i="7"/>
  <c r="W63" i="7"/>
  <c r="V63" i="7"/>
  <c r="CJ62" i="7"/>
  <c r="CI62" i="7"/>
  <c r="BP62" i="7"/>
  <c r="BO62" i="7"/>
  <c r="AU62" i="7"/>
  <c r="AT62" i="7"/>
  <c r="AS62" i="7"/>
  <c r="X62" i="7"/>
  <c r="W62" i="7"/>
  <c r="V62" i="7"/>
  <c r="CJ61" i="7"/>
  <c r="CI61" i="7"/>
  <c r="BP61" i="7"/>
  <c r="BO61" i="7"/>
  <c r="AU61" i="7"/>
  <c r="AT61" i="7"/>
  <c r="AS61" i="7"/>
  <c r="X61" i="7"/>
  <c r="W61" i="7"/>
  <c r="V61" i="7"/>
  <c r="CJ60" i="7"/>
  <c r="CI60" i="7"/>
  <c r="BP60" i="7"/>
  <c r="BO60" i="7"/>
  <c r="AU60" i="7"/>
  <c r="AT60" i="7"/>
  <c r="AS60" i="7"/>
  <c r="X60" i="7"/>
  <c r="W60" i="7"/>
  <c r="V60" i="7"/>
  <c r="CJ59" i="7"/>
  <c r="CI59" i="7"/>
  <c r="BP59" i="7"/>
  <c r="BO59" i="7"/>
  <c r="AU59" i="7"/>
  <c r="AT59" i="7"/>
  <c r="AS59" i="7"/>
  <c r="X59" i="7"/>
  <c r="W59" i="7"/>
  <c r="V59" i="7"/>
  <c r="CJ58" i="7"/>
  <c r="CI58" i="7"/>
  <c r="BP58" i="7"/>
  <c r="BO58" i="7"/>
  <c r="AU58" i="7"/>
  <c r="AT58" i="7"/>
  <c r="AS58" i="7"/>
  <c r="X58" i="7"/>
  <c r="W58" i="7"/>
  <c r="V58" i="7"/>
  <c r="CJ57" i="7"/>
  <c r="CI57" i="7"/>
  <c r="BP57" i="7"/>
  <c r="BO57" i="7"/>
  <c r="AU57" i="7"/>
  <c r="AT57" i="7"/>
  <c r="AS57" i="7"/>
  <c r="X57" i="7"/>
  <c r="W57" i="7"/>
  <c r="V57" i="7"/>
  <c r="CJ56" i="7"/>
  <c r="CI56" i="7"/>
  <c r="BP56" i="7"/>
  <c r="BO56" i="7"/>
  <c r="AU56" i="7"/>
  <c r="AT56" i="7"/>
  <c r="AS56" i="7"/>
  <c r="X56" i="7"/>
  <c r="W56" i="7"/>
  <c r="V56" i="7"/>
  <c r="CJ55" i="7"/>
  <c r="CI55" i="7"/>
  <c r="BP55" i="7"/>
  <c r="BO55" i="7"/>
  <c r="AU55" i="7"/>
  <c r="AT55" i="7"/>
  <c r="AS55" i="7"/>
  <c r="X55" i="7"/>
  <c r="W55" i="7"/>
  <c r="V55" i="7"/>
  <c r="CJ54" i="7"/>
  <c r="CI54" i="7"/>
  <c r="BP54" i="7"/>
  <c r="BO54" i="7"/>
  <c r="AU54" i="7"/>
  <c r="AT54" i="7"/>
  <c r="AS54" i="7"/>
  <c r="X54" i="7"/>
  <c r="W54" i="7"/>
  <c r="V54" i="7"/>
  <c r="CJ53" i="7"/>
  <c r="CI53" i="7"/>
  <c r="BP53" i="7"/>
  <c r="BO53" i="7"/>
  <c r="AU53" i="7"/>
  <c r="AT53" i="7"/>
  <c r="AS53" i="7"/>
  <c r="X53" i="7"/>
  <c r="W53" i="7"/>
  <c r="V53" i="7"/>
  <c r="CJ52" i="7"/>
  <c r="CI52" i="7"/>
  <c r="BP52" i="7"/>
  <c r="BO52" i="7"/>
  <c r="AU52" i="7"/>
  <c r="AT52" i="7"/>
  <c r="AS52" i="7"/>
  <c r="X52" i="7"/>
  <c r="W52" i="7"/>
  <c r="V52" i="7"/>
  <c r="CJ51" i="7"/>
  <c r="CI51" i="7"/>
  <c r="BP51" i="7"/>
  <c r="BO51" i="7"/>
  <c r="AU51" i="7"/>
  <c r="AT51" i="7"/>
  <c r="AS51" i="7"/>
  <c r="X51" i="7"/>
  <c r="W51" i="7"/>
  <c r="V51" i="7"/>
  <c r="CJ50" i="7"/>
  <c r="CI50" i="7"/>
  <c r="BP50" i="7"/>
  <c r="BO50" i="7"/>
  <c r="AU50" i="7"/>
  <c r="AT50" i="7"/>
  <c r="AS50" i="7"/>
  <c r="X50" i="7"/>
  <c r="W50" i="7"/>
  <c r="V50" i="7"/>
  <c r="CJ49" i="7"/>
  <c r="CI49" i="7"/>
  <c r="BP49" i="7"/>
  <c r="BO49" i="7"/>
  <c r="AU49" i="7"/>
  <c r="AT49" i="7"/>
  <c r="AS49" i="7"/>
  <c r="X49" i="7"/>
  <c r="W49" i="7"/>
  <c r="V49" i="7"/>
  <c r="CJ48" i="7"/>
  <c r="CI48" i="7"/>
  <c r="BP48" i="7"/>
  <c r="BO48" i="7"/>
  <c r="AU48" i="7"/>
  <c r="AT48" i="7"/>
  <c r="AS48" i="7"/>
  <c r="X48" i="7"/>
  <c r="W48" i="7"/>
  <c r="V48" i="7"/>
  <c r="CJ47" i="7"/>
  <c r="CI47" i="7"/>
  <c r="BP47" i="7"/>
  <c r="BO47" i="7"/>
  <c r="AU47" i="7"/>
  <c r="AT47" i="7"/>
  <c r="AS47" i="7"/>
  <c r="X47" i="7"/>
  <c r="W47" i="7"/>
  <c r="V47" i="7"/>
  <c r="CJ46" i="7"/>
  <c r="CI46" i="7"/>
  <c r="BP46" i="7"/>
  <c r="BO46" i="7"/>
  <c r="AU46" i="7"/>
  <c r="AT46" i="7"/>
  <c r="AS46" i="7"/>
  <c r="X46" i="7"/>
  <c r="W46" i="7"/>
  <c r="V46" i="7"/>
  <c r="CJ45" i="7"/>
  <c r="CI45" i="7"/>
  <c r="BP45" i="7"/>
  <c r="BO45" i="7"/>
  <c r="AU45" i="7"/>
  <c r="AT45" i="7"/>
  <c r="AS45" i="7"/>
  <c r="X45" i="7"/>
  <c r="W45" i="7"/>
  <c r="V45" i="7"/>
  <c r="CJ44" i="7"/>
  <c r="CI44" i="7"/>
  <c r="BP44" i="7"/>
  <c r="BO44" i="7"/>
  <c r="AU44" i="7"/>
  <c r="AT44" i="7"/>
  <c r="AS44" i="7"/>
  <c r="X44" i="7"/>
  <c r="W44" i="7"/>
  <c r="V44" i="7"/>
  <c r="CJ43" i="7"/>
  <c r="CI43" i="7"/>
  <c r="BP43" i="7"/>
  <c r="BO43" i="7"/>
  <c r="AU43" i="7"/>
  <c r="AT43" i="7"/>
  <c r="AS43" i="7"/>
  <c r="X43" i="7"/>
  <c r="W43" i="7"/>
  <c r="V43" i="7"/>
  <c r="CJ42" i="7"/>
  <c r="CI42" i="7"/>
  <c r="BP42" i="7"/>
  <c r="BO42" i="7"/>
  <c r="AU42" i="7"/>
  <c r="AT42" i="7"/>
  <c r="AS42" i="7"/>
  <c r="X42" i="7"/>
  <c r="W42" i="7"/>
  <c r="V42" i="7"/>
  <c r="CJ41" i="7"/>
  <c r="CI41" i="7"/>
  <c r="BP41" i="7"/>
  <c r="BO41" i="7"/>
  <c r="AU41" i="7"/>
  <c r="AT41" i="7"/>
  <c r="AS41" i="7"/>
  <c r="X41" i="7"/>
  <c r="W41" i="7"/>
  <c r="V41" i="7"/>
  <c r="CJ40" i="7"/>
  <c r="CI40" i="7"/>
  <c r="BP40" i="7"/>
  <c r="BO40" i="7"/>
  <c r="AU40" i="7"/>
  <c r="AT40" i="7"/>
  <c r="AS40" i="7"/>
  <c r="X40" i="7"/>
  <c r="W40" i="7"/>
  <c r="V40" i="7"/>
  <c r="CJ39" i="7"/>
  <c r="CI39" i="7"/>
  <c r="BP39" i="7"/>
  <c r="BO39" i="7"/>
  <c r="AU39" i="7"/>
  <c r="AT39" i="7"/>
  <c r="AS39" i="7"/>
  <c r="X39" i="7"/>
  <c r="W39" i="7"/>
  <c r="V39" i="7"/>
  <c r="CJ38" i="7"/>
  <c r="CI38" i="7"/>
  <c r="BP38" i="7"/>
  <c r="BO38" i="7"/>
  <c r="AU38" i="7"/>
  <c r="AT38" i="7"/>
  <c r="AS38" i="7"/>
  <c r="X38" i="7"/>
  <c r="W38" i="7"/>
  <c r="V38" i="7"/>
  <c r="CJ37" i="7"/>
  <c r="CI37" i="7"/>
  <c r="BP37" i="7"/>
  <c r="BO37" i="7"/>
  <c r="AU37" i="7"/>
  <c r="AT37" i="7"/>
  <c r="AS37" i="7"/>
  <c r="X37" i="7"/>
  <c r="W37" i="7"/>
  <c r="V37" i="7"/>
  <c r="CJ36" i="7"/>
  <c r="CI36" i="7"/>
  <c r="BP36" i="7"/>
  <c r="BO36" i="7"/>
  <c r="AU36" i="7"/>
  <c r="AT36" i="7"/>
  <c r="AS36" i="7"/>
  <c r="X36" i="7"/>
  <c r="W36" i="7"/>
  <c r="V36" i="7"/>
  <c r="CJ35" i="7"/>
  <c r="CI35" i="7"/>
  <c r="BP35" i="7"/>
  <c r="BO35" i="7"/>
  <c r="AU35" i="7"/>
  <c r="AT35" i="7"/>
  <c r="AS35" i="7"/>
  <c r="X35" i="7"/>
  <c r="W35" i="7"/>
  <c r="V35" i="7"/>
  <c r="CJ34" i="7"/>
  <c r="CI34" i="7"/>
  <c r="BP34" i="7"/>
  <c r="BO34" i="7"/>
  <c r="AU34" i="7"/>
  <c r="AT34" i="7"/>
  <c r="AS34" i="7"/>
  <c r="X34" i="7"/>
  <c r="W34" i="7"/>
  <c r="V34" i="7"/>
  <c r="CJ33" i="7"/>
  <c r="CI33" i="7"/>
  <c r="BP33" i="7"/>
  <c r="BO33" i="7"/>
  <c r="AU33" i="7"/>
  <c r="AT33" i="7"/>
  <c r="AS33" i="7"/>
  <c r="X33" i="7"/>
  <c r="W33" i="7"/>
  <c r="V33" i="7"/>
  <c r="CJ32" i="7"/>
  <c r="CI32" i="7"/>
  <c r="BP32" i="7"/>
  <c r="BO32" i="7"/>
  <c r="AU32" i="7"/>
  <c r="AT32" i="7"/>
  <c r="AS32" i="7"/>
  <c r="X32" i="7"/>
  <c r="W32" i="7"/>
  <c r="V32" i="7"/>
  <c r="CJ31" i="7"/>
  <c r="CI31" i="7"/>
  <c r="BP31" i="7"/>
  <c r="BO31" i="7"/>
  <c r="AU31" i="7"/>
  <c r="AT31" i="7"/>
  <c r="AS31" i="7"/>
  <c r="X31" i="7"/>
  <c r="W31" i="7"/>
  <c r="V31" i="7"/>
  <c r="CJ30" i="7"/>
  <c r="CI30" i="7"/>
  <c r="BP30" i="7"/>
  <c r="BO30" i="7"/>
  <c r="AU30" i="7"/>
  <c r="AT30" i="7"/>
  <c r="AS30" i="7"/>
  <c r="X30" i="7"/>
  <c r="W30" i="7"/>
  <c r="V30" i="7"/>
  <c r="CJ29" i="7"/>
  <c r="CI29" i="7"/>
  <c r="BP29" i="7"/>
  <c r="BO29" i="7"/>
  <c r="AU29" i="7"/>
  <c r="AT29" i="7"/>
  <c r="AS29" i="7"/>
  <c r="X29" i="7"/>
  <c r="W29" i="7"/>
  <c r="V29" i="7"/>
  <c r="CJ28" i="7"/>
  <c r="CI28" i="7"/>
  <c r="BP28" i="7"/>
  <c r="BO28" i="7"/>
  <c r="AU28" i="7"/>
  <c r="AT28" i="7"/>
  <c r="AS28" i="7"/>
  <c r="X28" i="7"/>
  <c r="W28" i="7"/>
  <c r="V28" i="7"/>
  <c r="CJ27" i="7"/>
  <c r="CI27" i="7"/>
  <c r="BP27" i="7"/>
  <c r="BO27" i="7"/>
  <c r="AU27" i="7"/>
  <c r="AT27" i="7"/>
  <c r="AS27" i="7"/>
  <c r="X27" i="7"/>
  <c r="W27" i="7"/>
  <c r="V27" i="7"/>
  <c r="CJ26" i="7"/>
  <c r="CI26" i="7"/>
  <c r="BP26" i="7"/>
  <c r="BO26" i="7"/>
  <c r="AU26" i="7"/>
  <c r="AT26" i="7"/>
  <c r="AS26" i="7"/>
  <c r="X26" i="7"/>
  <c r="W26" i="7"/>
  <c r="V26" i="7"/>
  <c r="CJ25" i="7"/>
  <c r="CI25" i="7"/>
  <c r="BP25" i="7"/>
  <c r="BO25" i="7"/>
  <c r="AU25" i="7"/>
  <c r="AT25" i="7"/>
  <c r="AS25" i="7"/>
  <c r="X25" i="7"/>
  <c r="W25" i="7"/>
  <c r="V25" i="7"/>
  <c r="CJ24" i="7"/>
  <c r="CI24" i="7"/>
  <c r="BP24" i="7"/>
  <c r="BO24" i="7"/>
  <c r="AU24" i="7"/>
  <c r="AT24" i="7"/>
  <c r="AS24" i="7"/>
  <c r="X24" i="7"/>
  <c r="W24" i="7"/>
  <c r="V24" i="7"/>
  <c r="CJ23" i="7"/>
  <c r="CI23" i="7"/>
  <c r="BP23" i="7"/>
  <c r="BO23" i="7"/>
  <c r="AU23" i="7"/>
  <c r="AT23" i="7"/>
  <c r="AS23" i="7"/>
  <c r="X23" i="7"/>
  <c r="W23" i="7"/>
  <c r="V23" i="7"/>
  <c r="CJ22" i="7"/>
  <c r="CI22" i="7"/>
  <c r="BP22" i="7"/>
  <c r="BO22" i="7"/>
  <c r="AU22" i="7"/>
  <c r="AT22" i="7"/>
  <c r="AS22" i="7"/>
  <c r="X22" i="7"/>
  <c r="W22" i="7"/>
  <c r="V22" i="7"/>
  <c r="CJ21" i="7"/>
  <c r="CI21" i="7"/>
  <c r="BP21" i="7"/>
  <c r="BO21" i="7"/>
  <c r="AU21" i="7"/>
  <c r="AT21" i="7"/>
  <c r="AS21" i="7"/>
  <c r="X21" i="7"/>
  <c r="W21" i="7"/>
  <c r="V21" i="7"/>
  <c r="CJ20" i="7"/>
  <c r="CI20" i="7"/>
  <c r="BP20" i="7"/>
  <c r="BO20" i="7"/>
  <c r="AU20" i="7"/>
  <c r="AT20" i="7"/>
  <c r="AS20" i="7"/>
  <c r="X20" i="7"/>
  <c r="W20" i="7"/>
  <c r="V20" i="7"/>
  <c r="CJ19" i="7"/>
  <c r="CI19" i="7"/>
  <c r="BP19" i="7"/>
  <c r="BO19" i="7"/>
  <c r="AU19" i="7"/>
  <c r="AT19" i="7"/>
  <c r="AS19" i="7"/>
  <c r="X19" i="7"/>
  <c r="W19" i="7"/>
  <c r="V19" i="7"/>
  <c r="CJ18" i="7"/>
  <c r="CI18" i="7"/>
  <c r="BP18" i="7"/>
  <c r="BO18" i="7"/>
  <c r="AU18" i="7"/>
  <c r="AT18" i="7"/>
  <c r="AS18" i="7"/>
  <c r="X18" i="7"/>
  <c r="W18" i="7"/>
  <c r="V18" i="7"/>
  <c r="CJ17" i="7"/>
  <c r="CI17" i="7"/>
  <c r="BP17" i="7"/>
  <c r="BO17" i="7"/>
  <c r="AU17" i="7"/>
  <c r="AT17" i="7"/>
  <c r="AS17" i="7"/>
  <c r="X17" i="7"/>
  <c r="W17" i="7"/>
  <c r="V17" i="7"/>
  <c r="CJ16" i="7"/>
  <c r="CI16" i="7"/>
  <c r="BP16" i="7"/>
  <c r="BO16" i="7"/>
  <c r="AU16" i="7"/>
  <c r="AT16" i="7"/>
  <c r="AS16" i="7"/>
  <c r="X16" i="7"/>
  <c r="W16" i="7"/>
  <c r="V16" i="7"/>
  <c r="CJ15" i="7"/>
  <c r="CI15" i="7"/>
  <c r="BP15" i="7"/>
  <c r="BO15" i="7"/>
  <c r="AU15" i="7"/>
  <c r="AT15" i="7"/>
  <c r="AS15" i="7"/>
  <c r="X15" i="7"/>
  <c r="W15" i="7"/>
  <c r="V15" i="7"/>
  <c r="CJ14" i="7"/>
  <c r="CI14" i="7"/>
  <c r="BP14" i="7"/>
  <c r="BO14" i="7"/>
  <c r="AU14" i="7"/>
  <c r="AT14" i="7"/>
  <c r="AS14" i="7"/>
  <c r="X14" i="7"/>
  <c r="W14" i="7"/>
  <c r="V14" i="7"/>
  <c r="CJ13" i="7"/>
  <c r="CI13" i="7"/>
  <c r="BP13" i="7"/>
  <c r="BO13" i="7"/>
  <c r="AU13" i="7"/>
  <c r="AT13" i="7"/>
  <c r="AS13" i="7"/>
  <c r="X13" i="7"/>
  <c r="W13" i="7"/>
  <c r="V13" i="7"/>
  <c r="CJ12" i="7"/>
  <c r="CI12" i="7"/>
  <c r="BP12" i="7"/>
  <c r="BO12" i="7"/>
  <c r="AU12" i="7"/>
  <c r="AT12" i="7"/>
  <c r="AS12" i="7"/>
  <c r="X12" i="7"/>
  <c r="W12" i="7"/>
  <c r="V12" i="7"/>
  <c r="CJ11" i="7"/>
  <c r="CI11" i="7"/>
  <c r="BP11" i="7"/>
  <c r="BO11" i="7"/>
  <c r="AU11" i="7"/>
  <c r="AT11" i="7"/>
  <c r="AS11" i="7"/>
  <c r="X11" i="7"/>
  <c r="W11" i="7"/>
  <c r="V11" i="7"/>
  <c r="CJ10" i="7"/>
  <c r="CI10" i="7"/>
  <c r="BP10" i="7"/>
  <c r="BO10" i="7"/>
  <c r="AU10" i="7"/>
  <c r="AT10" i="7"/>
  <c r="AS10" i="7"/>
  <c r="X10" i="7"/>
  <c r="W10" i="7"/>
  <c r="V10" i="7"/>
  <c r="CJ9" i="7"/>
  <c r="CI9" i="7"/>
  <c r="BP9" i="7"/>
  <c r="BO9" i="7"/>
  <c r="AU9" i="7"/>
  <c r="AT9" i="7"/>
  <c r="AS9" i="7"/>
  <c r="X9" i="7"/>
  <c r="W9" i="7"/>
  <c r="V9" i="7"/>
  <c r="CJ8" i="7"/>
  <c r="CI8" i="7"/>
  <c r="BP8" i="7"/>
  <c r="BO8" i="7"/>
  <c r="AU8" i="7"/>
  <c r="AT8" i="7"/>
  <c r="AS8" i="7"/>
  <c r="X8" i="7"/>
  <c r="W8" i="7"/>
  <c r="V8" i="7"/>
  <c r="CJ7" i="7"/>
  <c r="CI7" i="7"/>
  <c r="BP7" i="7"/>
  <c r="BO7" i="7"/>
  <c r="AU7" i="7"/>
  <c r="AT7" i="7"/>
  <c r="AS7" i="7"/>
  <c r="X7" i="7"/>
  <c r="W7" i="7"/>
  <c r="V7" i="7"/>
  <c r="CJ6" i="7"/>
  <c r="CI6" i="7"/>
  <c r="BP6" i="7"/>
  <c r="BO6" i="7"/>
  <c r="AU6" i="7"/>
  <c r="AT6" i="7"/>
  <c r="AS6" i="7"/>
  <c r="X6" i="7"/>
  <c r="W6" i="7"/>
  <c r="V6" i="7"/>
  <c r="CJ5" i="7"/>
  <c r="CI5" i="7"/>
  <c r="BP5" i="7"/>
  <c r="BO5" i="7"/>
  <c r="AU5" i="7"/>
  <c r="AT5" i="7"/>
  <c r="AS5" i="7"/>
  <c r="X5" i="7"/>
  <c r="W5" i="7"/>
  <c r="V5" i="7"/>
  <c r="X225" i="6" l="1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R133" i="5" l="1"/>
  <c r="R134" i="5"/>
  <c r="R135" i="5"/>
  <c r="R136" i="5"/>
  <c r="R137" i="5"/>
  <c r="Q133" i="5"/>
  <c r="Q134" i="5"/>
  <c r="Q135" i="5"/>
  <c r="Q136" i="5"/>
  <c r="Q137" i="5"/>
  <c r="Q868" i="4"/>
  <c r="Q852" i="4"/>
  <c r="Q851" i="4"/>
  <c r="Q850" i="4"/>
  <c r="Q849" i="4"/>
  <c r="R698" i="4"/>
  <c r="Q713" i="4"/>
  <c r="Q698" i="4"/>
  <c r="Q138" i="5" l="1"/>
  <c r="R138" i="5"/>
  <c r="Q139" i="5"/>
  <c r="R139" i="5"/>
  <c r="R20" i="5" l="1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Q524" i="4"/>
  <c r="Q525" i="4"/>
  <c r="Q526" i="4"/>
  <c r="Q527" i="4"/>
  <c r="Q528" i="4"/>
  <c r="Q529" i="4"/>
  <c r="Q530" i="4"/>
  <c r="Q531" i="4"/>
  <c r="R7" i="5" l="1"/>
  <c r="Q6" i="5"/>
  <c r="R4" i="5"/>
  <c r="Q4" i="5"/>
  <c r="R60" i="5"/>
  <c r="R10" i="5"/>
  <c r="R5" i="5"/>
  <c r="R23" i="5"/>
  <c r="Q23" i="5"/>
  <c r="R168" i="5"/>
  <c r="Q168" i="5"/>
  <c r="R167" i="5"/>
  <c r="Q167" i="5"/>
  <c r="R166" i="5"/>
  <c r="Q166" i="5"/>
  <c r="R165" i="5"/>
  <c r="Q165" i="5"/>
  <c r="R164" i="5"/>
  <c r="Q164" i="5"/>
  <c r="R163" i="5"/>
  <c r="Q163" i="5"/>
  <c r="R162" i="5"/>
  <c r="Q162" i="5"/>
  <c r="R161" i="5"/>
  <c r="Q161" i="5"/>
  <c r="R160" i="5"/>
  <c r="Q160" i="5"/>
  <c r="R159" i="5"/>
  <c r="Q159" i="5"/>
  <c r="R158" i="5"/>
  <c r="Q158" i="5"/>
  <c r="R157" i="5"/>
  <c r="Q157" i="5"/>
  <c r="R156" i="5"/>
  <c r="Q156" i="5"/>
  <c r="R155" i="5"/>
  <c r="Q155" i="5"/>
  <c r="R154" i="5"/>
  <c r="Q154" i="5"/>
  <c r="R153" i="5"/>
  <c r="Q153" i="5"/>
  <c r="R152" i="5"/>
  <c r="Q152" i="5"/>
  <c r="R151" i="5"/>
  <c r="Q151" i="5"/>
  <c r="R150" i="5"/>
  <c r="Q150" i="5"/>
  <c r="R149" i="5"/>
  <c r="Q149" i="5"/>
  <c r="R148" i="5"/>
  <c r="Q148" i="5"/>
  <c r="R147" i="5"/>
  <c r="Q147" i="5"/>
  <c r="R146" i="5"/>
  <c r="Q146" i="5"/>
  <c r="R145" i="5"/>
  <c r="Q145" i="5"/>
  <c r="R144" i="5"/>
  <c r="Q144" i="5"/>
  <c r="R143" i="5"/>
  <c r="Q143" i="5"/>
  <c r="R142" i="5"/>
  <c r="Q142" i="5"/>
  <c r="R141" i="5"/>
  <c r="Q141" i="5"/>
  <c r="R140" i="5"/>
  <c r="Q140" i="5"/>
  <c r="R132" i="5"/>
  <c r="Q132" i="5"/>
  <c r="R131" i="5"/>
  <c r="Q131" i="5"/>
  <c r="R130" i="5"/>
  <c r="Q130" i="5"/>
  <c r="R129" i="5"/>
  <c r="Q129" i="5"/>
  <c r="R128" i="5"/>
  <c r="Q128" i="5"/>
  <c r="R127" i="5"/>
  <c r="Q127" i="5"/>
  <c r="R126" i="5"/>
  <c r="Q126" i="5"/>
  <c r="R125" i="5"/>
  <c r="Q125" i="5"/>
  <c r="R124" i="5"/>
  <c r="Q124" i="5"/>
  <c r="R123" i="5"/>
  <c r="Q123" i="5"/>
  <c r="R122" i="5"/>
  <c r="Q122" i="5"/>
  <c r="R121" i="5"/>
  <c r="Q121" i="5"/>
  <c r="R120" i="5"/>
  <c r="Q120" i="5"/>
  <c r="R119" i="5"/>
  <c r="Q119" i="5"/>
  <c r="R118" i="5"/>
  <c r="Q118" i="5"/>
  <c r="R117" i="5"/>
  <c r="Q117" i="5"/>
  <c r="R116" i="5"/>
  <c r="Q116" i="5"/>
  <c r="R115" i="5"/>
  <c r="Q115" i="5"/>
  <c r="R114" i="5"/>
  <c r="Q114" i="5"/>
  <c r="R113" i="5"/>
  <c r="Q113" i="5"/>
  <c r="R112" i="5"/>
  <c r="Q112" i="5"/>
  <c r="R111" i="5"/>
  <c r="Q111" i="5"/>
  <c r="R110" i="5"/>
  <c r="Q110" i="5"/>
  <c r="R109" i="5"/>
  <c r="Q109" i="5"/>
  <c r="R108" i="5"/>
  <c r="Q108" i="5"/>
  <c r="R107" i="5"/>
  <c r="Q107" i="5"/>
  <c r="R106" i="5"/>
  <c r="Q106" i="5"/>
  <c r="R105" i="5"/>
  <c r="Q105" i="5"/>
  <c r="R104" i="5"/>
  <c r="Q104" i="5"/>
  <c r="R103" i="5"/>
  <c r="Q103" i="5"/>
  <c r="R102" i="5"/>
  <c r="Q102" i="5"/>
  <c r="R101" i="5"/>
  <c r="Q101" i="5"/>
  <c r="R100" i="5"/>
  <c r="Q100" i="5"/>
  <c r="R99" i="5"/>
  <c r="Q99" i="5"/>
  <c r="R98" i="5"/>
  <c r="Q98" i="5"/>
  <c r="R97" i="5"/>
  <c r="Q97" i="5"/>
  <c r="R96" i="5"/>
  <c r="Q96" i="5"/>
  <c r="R95" i="5"/>
  <c r="Q95" i="5"/>
  <c r="R94" i="5"/>
  <c r="Q94" i="5"/>
  <c r="R93" i="5"/>
  <c r="Q93" i="5"/>
  <c r="R92" i="5"/>
  <c r="Q92" i="5"/>
  <c r="R91" i="5"/>
  <c r="Q91" i="5"/>
  <c r="R90" i="5"/>
  <c r="Q90" i="5"/>
  <c r="R89" i="5"/>
  <c r="Q89" i="5"/>
  <c r="R88" i="5"/>
  <c r="Q88" i="5"/>
  <c r="R87" i="5"/>
  <c r="Q87" i="5"/>
  <c r="R86" i="5"/>
  <c r="Q86" i="5"/>
  <c r="R85" i="5"/>
  <c r="Q85" i="5"/>
  <c r="R84" i="5"/>
  <c r="Q84" i="5"/>
  <c r="R83" i="5"/>
  <c r="Q83" i="5"/>
  <c r="R82" i="5"/>
  <c r="Q82" i="5"/>
  <c r="R81" i="5"/>
  <c r="Q81" i="5"/>
  <c r="R80" i="5"/>
  <c r="Q80" i="5"/>
  <c r="R79" i="5"/>
  <c r="Q79" i="5"/>
  <c r="R78" i="5"/>
  <c r="Q78" i="5"/>
  <c r="R77" i="5"/>
  <c r="Q77" i="5"/>
  <c r="R76" i="5"/>
  <c r="Q76" i="5"/>
  <c r="R75" i="5"/>
  <c r="Q75" i="5"/>
  <c r="R74" i="5"/>
  <c r="Q74" i="5"/>
  <c r="R73" i="5"/>
  <c r="Q73" i="5"/>
  <c r="R72" i="5"/>
  <c r="Q72" i="5"/>
  <c r="R71" i="5"/>
  <c r="Q71" i="5"/>
  <c r="R70" i="5"/>
  <c r="Q70" i="5"/>
  <c r="R69" i="5"/>
  <c r="Q69" i="5"/>
  <c r="R68" i="5"/>
  <c r="Q68" i="5"/>
  <c r="R67" i="5"/>
  <c r="Q67" i="5"/>
  <c r="R66" i="5"/>
  <c r="Q66" i="5"/>
  <c r="R65" i="5"/>
  <c r="Q65" i="5"/>
  <c r="R64" i="5"/>
  <c r="Q64" i="5"/>
  <c r="R63" i="5"/>
  <c r="Q63" i="5"/>
  <c r="R62" i="5"/>
  <c r="Q62" i="5"/>
  <c r="R61" i="5"/>
  <c r="Q61" i="5"/>
  <c r="Q60" i="5"/>
  <c r="R59" i="5"/>
  <c r="Q59" i="5"/>
  <c r="R58" i="5"/>
  <c r="Q58" i="5"/>
  <c r="R57" i="5"/>
  <c r="Q57" i="5"/>
  <c r="R56" i="5"/>
  <c r="Q56" i="5"/>
  <c r="R55" i="5"/>
  <c r="Q55" i="5"/>
  <c r="R54" i="5"/>
  <c r="Q54" i="5"/>
  <c r="R53" i="5"/>
  <c r="Q53" i="5"/>
  <c r="R52" i="5"/>
  <c r="Q52" i="5"/>
  <c r="R51" i="5"/>
  <c r="Q51" i="5"/>
  <c r="R50" i="5"/>
  <c r="Q50" i="5"/>
  <c r="R49" i="5"/>
  <c r="Q49" i="5"/>
  <c r="R48" i="5"/>
  <c r="Q48" i="5"/>
  <c r="R47" i="5"/>
  <c r="Q47" i="5"/>
  <c r="R46" i="5"/>
  <c r="Q46" i="5"/>
  <c r="R45" i="5"/>
  <c r="Q45" i="5"/>
  <c r="R44" i="5"/>
  <c r="Q44" i="5"/>
  <c r="R43" i="5"/>
  <c r="Q43" i="5"/>
  <c r="R42" i="5"/>
  <c r="Q42" i="5"/>
  <c r="R41" i="5"/>
  <c r="Q41" i="5"/>
  <c r="R40" i="5"/>
  <c r="Q40" i="5"/>
  <c r="R39" i="5"/>
  <c r="Q39" i="5"/>
  <c r="R38" i="5"/>
  <c r="Q38" i="5"/>
  <c r="R37" i="5"/>
  <c r="Q37" i="5"/>
  <c r="R36" i="5"/>
  <c r="Q36" i="5"/>
  <c r="R35" i="5"/>
  <c r="Q35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2" i="5"/>
  <c r="Q22" i="5"/>
  <c r="R21" i="5"/>
  <c r="Q21" i="5"/>
  <c r="R12" i="5"/>
  <c r="Q12" i="5"/>
  <c r="R11" i="5"/>
  <c r="Q11" i="5"/>
  <c r="Q10" i="5"/>
  <c r="R9" i="5"/>
  <c r="Q9" i="5"/>
  <c r="R8" i="5"/>
  <c r="Q8" i="5"/>
  <c r="Q7" i="5"/>
  <c r="R6" i="5"/>
  <c r="Q5" i="5"/>
  <c r="R898" i="4"/>
  <c r="R786" i="4"/>
  <c r="R787" i="4"/>
  <c r="Q758" i="4"/>
  <c r="Q898" i="4"/>
  <c r="Q899" i="4"/>
  <c r="Q900" i="4"/>
  <c r="Q901" i="4"/>
  <c r="Q902" i="4"/>
  <c r="Q903" i="4"/>
  <c r="Q904" i="4"/>
  <c r="Q905" i="4"/>
  <c r="Q897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57" i="4"/>
  <c r="Q742" i="4"/>
  <c r="Q743" i="4"/>
  <c r="Q744" i="4"/>
  <c r="Q745" i="4"/>
  <c r="Q746" i="4"/>
  <c r="Q747" i="4"/>
  <c r="Q748" i="4"/>
  <c r="Q749" i="4"/>
  <c r="Q750" i="4"/>
  <c r="Q741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595" i="4"/>
  <c r="Q591" i="4"/>
  <c r="Q592" i="4"/>
  <c r="Q593" i="4"/>
  <c r="Q594" i="4"/>
  <c r="Q590" i="4"/>
  <c r="Q582" i="4"/>
  <c r="Q583" i="4"/>
  <c r="Q584" i="4"/>
  <c r="Q585" i="4"/>
  <c r="Q586" i="4"/>
  <c r="Q587" i="4"/>
  <c r="Q588" i="4"/>
  <c r="Q589" i="4"/>
  <c r="Q581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32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46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36" i="4"/>
  <c r="Q432" i="4"/>
  <c r="Q433" i="4"/>
  <c r="Q434" i="4"/>
  <c r="Q435" i="4"/>
  <c r="Q431" i="4"/>
  <c r="Q424" i="4"/>
  <c r="Q425" i="4"/>
  <c r="Q426" i="4"/>
  <c r="Q427" i="4"/>
  <c r="Q428" i="4"/>
  <c r="Q429" i="4"/>
  <c r="Q430" i="4"/>
  <c r="Q423" i="4"/>
  <c r="Q422" i="4"/>
  <c r="Q421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380" i="4"/>
  <c r="Q372" i="4"/>
  <c r="Q373" i="4"/>
  <c r="Q374" i="4"/>
  <c r="Q375" i="4"/>
  <c r="Q376" i="4"/>
  <c r="Q377" i="4"/>
  <c r="Q378" i="4"/>
  <c r="Q379" i="4"/>
  <c r="Q371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17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293" i="4"/>
  <c r="Q289" i="4"/>
  <c r="Q290" i="4"/>
  <c r="Q291" i="4"/>
  <c r="Q292" i="4"/>
  <c r="Q288" i="4"/>
  <c r="Q282" i="4"/>
  <c r="Q283" i="4"/>
  <c r="Q284" i="4"/>
  <c r="Q285" i="4"/>
  <c r="Q286" i="4"/>
  <c r="Q287" i="4"/>
  <c r="Q281" i="4"/>
  <c r="Q280" i="4"/>
  <c r="Q279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42" i="4"/>
  <c r="Q234" i="4"/>
  <c r="Q235" i="4"/>
  <c r="Q236" i="4"/>
  <c r="Q237" i="4"/>
  <c r="Q238" i="4"/>
  <c r="Q239" i="4"/>
  <c r="Q240" i="4"/>
  <c r="Q241" i="4"/>
  <c r="Q233" i="4"/>
  <c r="Q146" i="4"/>
  <c r="Q170" i="4"/>
  <c r="Q216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18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1" i="4"/>
  <c r="Q172" i="4"/>
  <c r="Q173" i="4"/>
  <c r="Q174" i="4"/>
  <c r="Q175" i="4"/>
  <c r="Q176" i="4"/>
  <c r="Q177" i="4"/>
  <c r="Q178" i="4"/>
  <c r="Q179" i="4"/>
  <c r="Q150" i="4"/>
  <c r="Q147" i="4"/>
  <c r="Q148" i="4"/>
  <c r="Q149" i="4"/>
  <c r="Q145" i="4"/>
  <c r="Q140" i="4"/>
  <c r="Q141" i="4"/>
  <c r="Q142" i="4"/>
  <c r="Q143" i="4"/>
  <c r="Q144" i="4"/>
  <c r="Q139" i="4"/>
  <c r="Q138" i="4"/>
  <c r="Q137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99" i="4"/>
  <c r="Q90" i="4"/>
  <c r="Q91" i="4"/>
  <c r="Q92" i="4"/>
  <c r="Q93" i="4"/>
  <c r="Q94" i="4"/>
  <c r="Q95" i="4"/>
  <c r="Q96" i="4"/>
  <c r="Q97" i="4"/>
  <c r="Q98" i="4"/>
  <c r="Q89" i="4"/>
  <c r="R903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9" i="4"/>
  <c r="R900" i="4"/>
  <c r="R901" i="4"/>
  <c r="R902" i="4"/>
  <c r="R904" i="4"/>
  <c r="R905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41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8" i="4"/>
  <c r="R7" i="4" l="1"/>
  <c r="R5" i="4"/>
  <c r="R6" i="4"/>
  <c r="R4" i="4"/>
  <c r="Q7" i="4"/>
  <c r="Q5" i="4" l="1"/>
  <c r="Q6" i="4"/>
  <c r="Q4" i="4"/>
  <c r="U46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อนันท์ ทับเกิด</author>
  </authors>
  <commentList>
    <comment ref="P57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อนันท์ ทับเกิด:</t>
        </r>
        <r>
          <rPr>
            <sz val="9"/>
            <color indexed="81"/>
            <rFont val="Tahoma"/>
            <family val="2"/>
          </rPr>
          <t xml:space="preserve">
จบ summer (ฝึกงาน)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อนันท์ ทับเกิด</author>
  </authors>
  <commentList>
    <comment ref="P1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อนันท์ ทับเกิด:</t>
        </r>
        <r>
          <rPr>
            <sz val="9"/>
            <color indexed="81"/>
            <rFont val="Tahoma"/>
            <family val="2"/>
          </rPr>
          <t xml:space="preserve">
จบ summer (ฝึกงาน)</t>
        </r>
      </text>
    </comment>
  </commentList>
</comments>
</file>

<file path=xl/sharedStrings.xml><?xml version="1.0" encoding="utf-8"?>
<sst xmlns="http://schemas.openxmlformats.org/spreadsheetml/2006/main" count="9723" uniqueCount="352">
  <si>
    <t>2566</t>
  </si>
  <si>
    <t>วิศวกรรมศาสตร์</t>
  </si>
  <si>
    <t>วิศวกรรมเครื่องกล</t>
  </si>
  <si>
    <t>วศ.บ.วิศวกรรมเครื่องกล</t>
  </si>
  <si>
    <t>ปกติ</t>
  </si>
  <si>
    <t>ตาก</t>
  </si>
  <si>
    <t>ปริญญาตรี</t>
  </si>
  <si>
    <t>2565</t>
  </si>
  <si>
    <t>2567</t>
  </si>
  <si>
    <t>พ้นสภาพ</t>
  </si>
  <si>
    <t>วิศวกรรมไฟฟ้า</t>
  </si>
  <si>
    <t>วศ.บ.วิศวกรรมไฟฟ้า-วิศวกรรมไฟฟ้า</t>
  </si>
  <si>
    <t>วศ.บ.วิศวกรรมคอมพิวเตอร์</t>
  </si>
  <si>
    <t>วศ.บ.วิศวกรรมอิเล็กทรอนิกส์และระบบควบคุมอัตโนมัติ-วิศวกรรมระบบควบคุมอัตโนมัติ</t>
  </si>
  <si>
    <t>วิศวกรรมโยธาและสิ่งแวดล้อม</t>
  </si>
  <si>
    <t>วศ.บ.วิศวกรรมโยธา</t>
  </si>
  <si>
    <t>วิศวกรรมอุตสาหการ</t>
  </si>
  <si>
    <t>วศ.บ.วิศวกรรมอุตสาหการ - วิศวกรรมอุตสาหการ</t>
  </si>
  <si>
    <t>ครุศาสตร์อุตสาหกรรม</t>
  </si>
  <si>
    <t>ค.อ.บ.วิศวกรรมไฟฟ้า-วิศวกรรมไฟฟ้า</t>
  </si>
  <si>
    <t>เชียงราย</t>
  </si>
  <si>
    <t>วศ.บ.วิศวกรรมอุตสาหการ</t>
  </si>
  <si>
    <t>ลำปาง</t>
  </si>
  <si>
    <t>วศ.บ.วิศวกรรมอุตสาหการ - วิศวกรรมการผลิต</t>
  </si>
  <si>
    <t>น่าน</t>
  </si>
  <si>
    <t>ค.อ.บ.วิศวกรรมเครื่องกล</t>
  </si>
  <si>
    <t>พิษณุโลก</t>
  </si>
  <si>
    <t>ค.อ.บ.วิศวกรรมอุตสาหการ</t>
  </si>
  <si>
    <t>บริหารธุรกิจและศิลปศาสตร์</t>
  </si>
  <si>
    <t>บริหารธุรกิจ</t>
  </si>
  <si>
    <t>บธ.บ.บริหารธุรกิจ - การจัดการธุรกิจ</t>
  </si>
  <si>
    <t>บธ.บ.บริหารธุรกิจ - การตลาด</t>
  </si>
  <si>
    <t>บัญชี</t>
  </si>
  <si>
    <t>บช.บ.การบัญชี</t>
  </si>
  <si>
    <t>2563</t>
  </si>
  <si>
    <t>ศิลปศาสตร์</t>
  </si>
  <si>
    <t>ศศ.บ.ภาษาอังกฤษเพื่อการสื่อสารสากล</t>
  </si>
  <si>
    <t>ศศ.บ.การท่องเที่ยวและการบริการ</t>
  </si>
  <si>
    <t>ศิลปกรรมและสถาปัตยกรรมศาสตร์</t>
  </si>
  <si>
    <t>การออกแบบ</t>
  </si>
  <si>
    <t>ศป.บ.ออกแบบอุตสาหกรรม</t>
  </si>
  <si>
    <t>วิทยาศาสตร์และเทคโนโลยีการเกษตร</t>
  </si>
  <si>
    <t>วิทยาศาสตร์</t>
  </si>
  <si>
    <t>วท.บ.เทคโนโลยีสารสนเทศ</t>
  </si>
  <si>
    <t>อุตสาหกรรมเกษตร</t>
  </si>
  <si>
    <t>วท.บ.ธุรกิจอาหารและโภชนาการ</t>
  </si>
  <si>
    <t>วท.บ.วิทยาศาสตร์และเทคโนโลยีการอาหาร</t>
  </si>
  <si>
    <t>วท.บ.วิทยาการคอมพิวเตอร์</t>
  </si>
  <si>
    <t>เรียนรวม(วิทยาศาตร์และเทคโนโลยีการเกษตร)</t>
  </si>
  <si>
    <t>วท.บ.เกษตรศาสตร์ - สัตวศาสตร์</t>
  </si>
  <si>
    <t>วท.บ.เกษตรศาสตร์ - พืชศาสตร์</t>
  </si>
  <si>
    <t>2568</t>
  </si>
  <si>
    <t>2564</t>
  </si>
  <si>
    <t>วศ.บ.วิศวกรรมอิเล็กทรอนิกส์และระบบควบคุมอัตโนมัติ</t>
  </si>
  <si>
    <t>พิเศษ</t>
  </si>
  <si>
    <t>วศ.บ.วิศวกรรมเกษตรและชีวภาพ - วิศวกรรมเกษตร</t>
  </si>
  <si>
    <t>ค.อ.บ.วิศวกรรมไฟฟ้า</t>
  </si>
  <si>
    <t>วท.บ.เกษตรศาสตร์</t>
  </si>
  <si>
    <t>วท.บ.เครื่องจักรกลเกษตร</t>
  </si>
  <si>
    <t>ปวส.ไฟฟ้า</t>
  </si>
  <si>
    <t>ประกาศนียบัตรวิชาชีพชั้นสูง(ปวส.)</t>
  </si>
  <si>
    <t>ปวส.เทคนิคคอมพิวเตอร์</t>
  </si>
  <si>
    <t>ปวส.อิเล็กทรอนิกส์</t>
  </si>
  <si>
    <t>ปวส.ช่างยนต์</t>
  </si>
  <si>
    <t>ปวส.ช่างก่อสร้าง</t>
  </si>
  <si>
    <t>ปวส.ช่างโลหะ</t>
  </si>
  <si>
    <t>ปวส.การจัดการ</t>
  </si>
  <si>
    <t>ปวส.คอมพิวเตอร์ธุรกิจ</t>
  </si>
  <si>
    <t>ปวส.เทคโนโลยีเครื่องจักรกลเกษตร</t>
  </si>
  <si>
    <t>สัตวศาสตร์และประมง</t>
  </si>
  <si>
    <t>ปวส.สัตวศาสตร์</t>
  </si>
  <si>
    <t>พืชศาสตร์</t>
  </si>
  <si>
    <t>ปวส.พืชศาสตร์</t>
  </si>
  <si>
    <t>ปวส.ประมง</t>
  </si>
  <si>
    <t>วิทยาลัยเทคโนโลยีและสหวิทยาการ</t>
  </si>
  <si>
    <t>โรงเรียนเตรียมอุดมศึกษาเทคโนโลยี</t>
  </si>
  <si>
    <t>ปวช.เตรียมวิศวกรรมศาสตร์</t>
  </si>
  <si>
    <t>ประกาศนียบัตรวิชาชีพ(ปวช.)</t>
  </si>
  <si>
    <t>เชียงใหม่</t>
  </si>
  <si>
    <t>วศ.บ.วิศวกรรมแม่พิมพ์</t>
  </si>
  <si>
    <t>ศป.บ.สิ่งทอและเครื่องประดับ</t>
  </si>
  <si>
    <t>บธ.บ.บริหารธุรกิจ - ภาษาอังกฤษธุรกิจ</t>
  </si>
  <si>
    <t>ศป.บ.ออกแบบสื่อสาร</t>
  </si>
  <si>
    <t>สถาปัตยกรรม</t>
  </si>
  <si>
    <t>สถ.บ.สถาปัตยกรรม</t>
  </si>
  <si>
    <t>ค.อ.บ.วิศวกรรมไฟฟ้า-วิศวกรรมอิเล็กทรอนิกส์และโทรคมนาคม</t>
  </si>
  <si>
    <t>เทคโนโลยีศิลป์</t>
  </si>
  <si>
    <t>ทล.บ.เทคโนโลยีการพิมพ์และบรรจุภัณฑ์</t>
  </si>
  <si>
    <t>ศิลปกรรม</t>
  </si>
  <si>
    <t>ศล.บ.ทัศนศิลป์</t>
  </si>
  <si>
    <t>ปวส.ช่างจักรกลหนัก</t>
  </si>
  <si>
    <t>วศ.บ.วิศวกรรมสิ่งแวดล้อม</t>
  </si>
  <si>
    <t>ปวส.ช่างกลโรงงาน</t>
  </si>
  <si>
    <t>ปวส.เทคโนโลยีภูมิทัศน์</t>
  </si>
  <si>
    <t>ปวช.เตรียมสถาปัตยกรรมศาสตร์</t>
  </si>
  <si>
    <t>สถ.บ.สถาปัตยกรรมภายใน</t>
  </si>
  <si>
    <t>บธ.บ.บริหารธุรกิจ</t>
  </si>
  <si>
    <t>บธ.บ.บริหารธุรกิจ - การจัดการสำนักงาน</t>
  </si>
  <si>
    <t>วศ.บ.วิศวกรรมเหมืองแร่</t>
  </si>
  <si>
    <t>บธ.บ.บริหารธุรกิจ - การจัดการธุรกิจค้าปลีกสมัยใหม่</t>
  </si>
  <si>
    <t>วศ.บ.วิศวกรรมไฟฟ้า-วิศวกรรมโทรคมนาคม</t>
  </si>
  <si>
    <t>บธ.บ.การจัดการธุรกิจระหว่างประเทศ(นานาชาติ)</t>
  </si>
  <si>
    <t>ทล.บ.เซรามิก</t>
  </si>
  <si>
    <t>สหวิทยาการ</t>
  </si>
  <si>
    <t>วศ.บ.วิศวกรรมเมคคาทรอนิกส์</t>
  </si>
  <si>
    <t>ค.อ.บ.วิศวกรรมไฟฟ้า-วิศวกรรมคอมพิวเตอร์</t>
  </si>
  <si>
    <t>ค.อ.บ.วิศวกรรมโยธา</t>
  </si>
  <si>
    <t>ปวช.เตรียมบริหารธุรกิจ</t>
  </si>
  <si>
    <t>วท.บ.เกษตรศาสตร์-เพาะเลี้ยงสัตว์น้ำ</t>
  </si>
  <si>
    <t>วศ.บ.วิศวกรรมเกษตรและชีวภาพ - วิศวกรรมชีวภาพ</t>
  </si>
  <si>
    <t>วิศวกรรมเกษตรและชีวภาพ - วิศวกรรมเกษตรอิเล็กทรอนิกส์</t>
  </si>
  <si>
    <t>ปวส.เทคนิคอุตสาหกรรม</t>
  </si>
  <si>
    <t>วศ.ม.วิศวกรรมเครื่องกล</t>
  </si>
  <si>
    <t>ปริญญาโท</t>
  </si>
  <si>
    <t>วศ.ม.วิศวกรรมไฟฟ้า</t>
  </si>
  <si>
    <t>วท.ม.เทคโนโลยีการเกษตร</t>
  </si>
  <si>
    <t>วท.ม.พืชศาสตร์</t>
  </si>
  <si>
    <t>ปวส.เทคโนโลยีการอาหาร</t>
  </si>
  <si>
    <t>ปวส.ช่างกลเกษตร</t>
  </si>
  <si>
    <t>บธ.บ.ระบบสารสนเทศทางธุรกิจ - การพัฒนาซอฟต์แวร์ทางธุรกิจ</t>
  </si>
  <si>
    <t>วิศวกรรมอิเล็กทรอนิกส์และระบบควบคุมอัตโนมัติ - วิศวกรรมอิเล็กทรอนิกส์</t>
  </si>
  <si>
    <t>วศ.บ.การผลิตและนวัตกรรมอาหาร</t>
  </si>
  <si>
    <t>บธ.บ.บริหารธุรกิจ - การจัดการโลจิสติกส์</t>
  </si>
  <si>
    <t>บธ.บ.ระบบสารสนเทศทางธุรกิจ</t>
  </si>
  <si>
    <t>วศ.บ.วิศวกรรมอุตสาหการ - วิศวกรรมโลจิสติกส์</t>
  </si>
  <si>
    <t>ปวส.ท่องเที่ยว</t>
  </si>
  <si>
    <t>ศป.บ.ออกแบบบรรจุภัณฑ์</t>
  </si>
  <si>
    <t>ทล.บ.เทคโนโลยีเซรามิกส์</t>
  </si>
  <si>
    <t>วท.บ.(พืชศาสตร์/สัตว์ศาสตร์/ประมง)</t>
  </si>
  <si>
    <t>บธ.บ.บริหารธุรกิจ - การตลาดและการตลาดดิจิทัล</t>
  </si>
  <si>
    <t>ศป.บ.สื่อสิ่งพิมพ์ดิจิทัล</t>
  </si>
  <si>
    <t>ศป.ม.การออกแบบสร้างสรรค์</t>
  </si>
  <si>
    <t>บธ.บ.บริหารธุรกิจ - ธุรกิจการค้าและบริการ</t>
  </si>
  <si>
    <t>บธ.บ.ระบบสารสนเทศทางธุรกิจ - การจัดการสารสนเทศ</t>
  </si>
  <si>
    <t>ศป.บ.ออกแบบแฟชั่น สิ่งทอ และเครื่องประดับ</t>
  </si>
  <si>
    <t>วศ.บ.วิศวกรรมแม่พิมพ์และเครื่องมือ</t>
  </si>
  <si>
    <t>ปวส.เทคโนโลยีธุรกิจดิจิทัล</t>
  </si>
  <si>
    <t>ปวส.การเพาะเลี้ยงสัตว์น้ำ</t>
  </si>
  <si>
    <t>ปวส.อิเล็กทรอนิกส์อัตโนมัติ</t>
  </si>
  <si>
    <t>วศ.บ.วิศวกรรมเกษตรและชีวภาพ -วิศวกรรมเครื่องจักรกลสมัยใหม่</t>
  </si>
  <si>
    <t>วศ.บ.วิศวกรรมเกษตรและชีวภาพ-วิศวกรรมเกษตรอัจฉริยะ</t>
  </si>
  <si>
    <t>วศ.บ.วิศวกรรมอิเล็กทรอนิกส์และระบบควบคุมอัตโนมัติ-วิศวกรรมอิเล็กทรอกนิกส์การแพทย์</t>
  </si>
  <si>
    <t>วศ.บ.เทคโนโลยีวิศวกรรมระบบขนส่งทางราง</t>
  </si>
  <si>
    <t>วศ.บ.วิศวกรรมและนวัตกรรมการผลิตอาหาร</t>
  </si>
  <si>
    <t>บธ.บ.การจัดการโลจิสติกส์และซัพพลายเชน</t>
  </si>
  <si>
    <t>ปวส.ช่างโยธา</t>
  </si>
  <si>
    <t>วศ.บ.วิศวกรรมซอฟต์แวร์</t>
  </si>
  <si>
    <t>วศ.บ.วิศวกรรมยานยนต์สมัยใหม่</t>
  </si>
  <si>
    <t>วศ.บ.วิศวกรรมกระบวนการผลิต</t>
  </si>
  <si>
    <t>วศ.ด.วิศวกรรมไฟฟ้า</t>
  </si>
  <si>
    <t>ปริญญาเอก</t>
  </si>
  <si>
    <t>ปวส.เมคคาทรอนิกส์และหุ่นยนต์</t>
  </si>
  <si>
    <t>วศ.บ.วิศวกรรมหุ่นยนต์และระบบอัตโนมัติ</t>
  </si>
  <si>
    <t>ปวส.เมคคาทรอนิกส์</t>
  </si>
  <si>
    <t>เรียนรวม(บริหารธุรกิจ)</t>
  </si>
  <si>
    <t>นักศึกษาแลกเปลี่ยน</t>
  </si>
  <si>
    <t>ปวช.เตรียมศิลปะและการออกแบบ</t>
  </si>
  <si>
    <t>รวมสำเร็จฯ
ทั้งหมด</t>
  </si>
  <si>
    <t>ระดับการศึกษา</t>
  </si>
  <si>
    <t>คณะ</t>
  </si>
  <si>
    <t>สาขา</t>
  </si>
  <si>
    <t>หลักสูตร</t>
  </si>
  <si>
    <t>ประเภทนักศึกษา</t>
  </si>
  <si>
    <t>คงอยู่</t>
  </si>
  <si>
    <t>สำเร็จทั้งหมด(%)</t>
  </si>
  <si>
    <t>จำนวนรับเข้า
(นักศึกษาใหม่)</t>
  </si>
  <si>
    <t>พื้นที่</t>
  </si>
  <si>
    <t>นักศึกษารหัส</t>
  </si>
  <si>
    <t>สำเร็จการศึกษา</t>
  </si>
  <si>
    <t>ยังไม่ถึงเกณฑ์สำเร็จ</t>
  </si>
  <si>
    <t>หมายเหตุ</t>
  </si>
  <si>
    <t>N/A</t>
  </si>
  <si>
    <t>ระยะเวลาเรียน</t>
  </si>
  <si>
    <r>
      <t xml:space="preserve">จำนวนนักศึกษารับเข้า ปี 2562-2567 ที่สำเร็จการศึกษา  </t>
    </r>
    <r>
      <rPr>
        <b/>
        <sz val="12"/>
        <color rgb="FFFF0000"/>
        <rFont val="TH SarabunPSK"/>
        <family val="2"/>
      </rPr>
      <t>*ข้อมูลในระบบทะเบียนกลาง 190569</t>
    </r>
  </si>
  <si>
    <t>สำเร็จตามเกณฑ์(%)</t>
  </si>
  <si>
    <r>
      <t xml:space="preserve">จำนวนรับสมัครนักศึกษาใหม่ ปีการศึกษา 2565-2569  </t>
    </r>
    <r>
      <rPr>
        <b/>
        <sz val="12"/>
        <color rgb="FFFF0000"/>
        <rFont val="TH SarabunPSK"/>
        <family val="2"/>
      </rPr>
      <t>* ปี 2569 อยู่ระหว่างดำเนินการรายงานตัวเป็นนักศึกษา</t>
    </r>
  </si>
  <si>
    <t>ลำดับ</t>
  </si>
  <si>
    <t>พื้นที่จัดการศึกษา</t>
  </si>
  <si>
    <t>รหัส</t>
  </si>
  <si>
    <t>หลักสูตร-วิชาเอก</t>
  </si>
  <si>
    <t>ภาค</t>
  </si>
  <si>
    <t>ระดับ</t>
  </si>
  <si>
    <t>รับวุฒิ</t>
  </si>
  <si>
    <t>โครงการพิเศษ</t>
  </si>
  <si>
    <t>สรุปจำนวน 65</t>
  </si>
  <si>
    <t>สรุปจำนวน 66</t>
  </si>
  <si>
    <t>สรุปจำนวน 67</t>
  </si>
  <si>
    <t>สรุปจำนวน 68</t>
  </si>
  <si>
    <t>สรุปจำนวน 69</t>
  </si>
  <si>
    <t>แผนรับ</t>
  </si>
  <si>
    <t>สมัคร</t>
  </si>
  <si>
    <t>รับเข้า</t>
  </si>
  <si>
    <t>บธ.</t>
  </si>
  <si>
    <t>ม.6/ปวช/ปวส</t>
  </si>
  <si>
    <t>บช.บ.การบัญชี - การบัญชี</t>
  </si>
  <si>
    <t>บธ.บ.การจัดการโลจีสติกส์และซัพพลายเชน</t>
  </si>
  <si>
    <t>บธ.บ.บริหารธุรกิจ - การตลาดและการตลาดดิจิทัล ภาคพิเศษ</t>
  </si>
  <si>
    <t>ปวส</t>
  </si>
  <si>
    <t>วทส.</t>
  </si>
  <si>
    <t>ปวช.</t>
  </si>
  <si>
    <t>ม.3</t>
  </si>
  <si>
    <t>วศ.</t>
  </si>
  <si>
    <t>วศ.บ.วิศวกรรมไฟฟ้า - วิศวกรรมไฟฟ้า</t>
  </si>
  <si>
    <t>วศ.บ.วิศวกรรมอิเล็กทรอนิกส์และระบบควบคุมอัตโนมัติ - วิศวกรรมอิเล็กทรอนิกส์</t>
  </si>
  <si>
    <t>วศ.บ.วิศวกรรมโยธา ภาคพิเศษ (มีใบรับรองการทำงาน)</t>
  </si>
  <si>
    <t>ปวส.</t>
  </si>
  <si>
    <t>ม.6/ปวช</t>
  </si>
  <si>
    <t>บธ.บ.บริหารธุรกิจ - การจัดการธุรกิจ ภาคพิเศษ</t>
  </si>
  <si>
    <t>International Business Management</t>
  </si>
  <si>
    <t xml:space="preserve">ศศ.บ.ภาษาอังกฤษเพื่อการสื่อสารสากล  </t>
  </si>
  <si>
    <t>ศศ.บ.ภาษาอังกฤษเพื่อการสื่อสารสากล  ภาคพิเศษ</t>
  </si>
  <si>
    <t>ม.6/ปวช/ปวส.</t>
  </si>
  <si>
    <t>ปวช.เตรียมวิศวกรรมศาสตร์ หลักสูตรภาษาอังกฤษ</t>
  </si>
  <si>
    <t xml:space="preserve">ปวช.เตรียมสถาปัตยกรรมศาสตร์ </t>
  </si>
  <si>
    <t>วท.</t>
  </si>
  <si>
    <t xml:space="preserve">วท.บ.ธุรกิจอาหารและโภชนาการ </t>
  </si>
  <si>
    <t>วศ.บ.วิศวกรรมคอมพิวเตอร์  ภาคพิเศษ</t>
  </si>
  <si>
    <t>วศ.บ.วิศวกรรมไฟฟ้า - วิศวกรรมโทรคมนาคม</t>
  </si>
  <si>
    <t>วศ.บ.วิศวกรรมไฟฟ้า - วิศวกรรมโทรคมนาคม ภาคพิเศษ</t>
  </si>
  <si>
    <t>ค.อ.บ.วิศวกรรมไฟฟ้า - วิศวกรรมอิเล็กทรอนิกส์และโทรคมนาคม</t>
  </si>
  <si>
    <t>วศ.บ.วิศวกรรมไฟฟ้า - วิศวกรรมไฟฟ้า ภาคพิเศษ</t>
  </si>
  <si>
    <t>วศ.บ.วิศวกรรมเกษตรและชีวภาพ - วิศวกรรรมเครื่องจักรกลเกษตรสมัยใหม่</t>
  </si>
  <si>
    <t>วศ.บ.วิศวกรรมระบบอากาศยานไร้คนขับ</t>
  </si>
  <si>
    <t>วศ.บ.วิศวกรรมอิเล็กทรอนิกส์และระบบควบคุมอัตโนมัติ - วิศวกรรมอิเล็กทรอนิกส์การแพทย์</t>
  </si>
  <si>
    <t xml:space="preserve">วศ.บ.เทคโนโลยีวิศวกรรมระบบขนส่งทางราง </t>
  </si>
  <si>
    <t>วศ.บ.วิศวกรรมอิเล็กทรอนิกส์และระบบควบคุมอัตโนมัติ - วิศวกรรมระบบควบคุมอัตโนมัติ</t>
  </si>
  <si>
    <t>วศ.บ.วิศวกรรมหุ่นยนต์และระบบอัตโนมัติ ภาคพิเศษ</t>
  </si>
  <si>
    <t>ศก.</t>
  </si>
  <si>
    <t xml:space="preserve">ศป.บ.ออกแบบบรรจุภัณฑ์ </t>
  </si>
  <si>
    <t xml:space="preserve">วท.บ.เทคโนโลยีสารสนเทศ </t>
  </si>
  <si>
    <t>ค.อ.บ.วิศวกรรมไฟฟ้า - วิศวกรรมไฟฟ้า</t>
  </si>
  <si>
    <t>วศ.บ.วิศวกรรมกระบวนการผลิต ภาคพิเศษ</t>
  </si>
  <si>
    <t xml:space="preserve">วศ.บ.วิศวกรรมโยธา ภาคพิเศษ </t>
  </si>
  <si>
    <t>ปวส.ไฟฟ้า-สาขางานไฟฟ้ากำลังและการทำความเย็น</t>
  </si>
  <si>
    <t>ปวส.ไฟฟ้า-สาขาระบบควบคุมอัตโนมัติและฟ้าเกษตรอัฉริยะ</t>
  </si>
  <si>
    <t>วท.บ.วิทยาศาสตร์และเทคโนโลยีการอาหาร - วิทยาศาสตร์และเทคโนโลยีการอาหาร</t>
  </si>
  <si>
    <t xml:space="preserve">วท.บ.วิทยาการคอมพิวเตอร์ </t>
  </si>
  <si>
    <t>ปวส.การตลาด</t>
  </si>
  <si>
    <t xml:space="preserve">วท.บ.เครื่องจักรกลเกษตร </t>
  </si>
  <si>
    <t>วท.บ.วิทยาศาสตร์และเทคโนโลยีการอาหาร - เทคโนโลยีการอาหารและการประกอบธุรกิจ</t>
  </si>
  <si>
    <t>วท.บ.เกษตรศาสตร์ - เพาะเลี้ยงสัตว์น้ำ</t>
  </si>
  <si>
    <t>ปวส.เพาะเลี้ยงสัตว์น้ำ</t>
  </si>
  <si>
    <t>วศ.บ.วิศวกรรมเกษตรและชีวภาพ - วิศวกรรรมเครื่องจักรกลเกษตรสมัยใหม่ *โครงการร่วมสถานประกอบการ</t>
  </si>
  <si>
    <t xml:space="preserve"> -</t>
  </si>
  <si>
    <t>วศ.บ.วิศวกรรมกระบวนการผลิต ภาคพิเศษ *โครงการร่วมสถานประกอบการ</t>
  </si>
  <si>
    <t>-</t>
  </si>
  <si>
    <t xml:space="preserve"> - </t>
  </si>
  <si>
    <t>ปวส.เมคคาทรอนิกส์และหุ่นยนต์ ภาคพิเศษ *โครงการร่วมสถานประกอบการ</t>
  </si>
  <si>
    <t>วศ.บ.วิศวกรรมเกษตรและชีวภาพ - วิศวกรรมชีวภาพ *โครงการร่วม บ.สยามมิชลินจำกัด</t>
  </si>
  <si>
    <t>วศ.บ.วิศวกรรมโยธา ภาคพิเศษ *โครงการจัดการศึกษาเพื่อพัฒนาบุคลากร</t>
  </si>
  <si>
    <t>วศ.บ.วิศวกรรมกระบวนการผลิต ภาคพิเศษ *โครงการร่วมสมาคมเครื่องมือตัดไทย</t>
  </si>
  <si>
    <t>วศ.บ.วิศวกรรมยานยนต์สมัยใหม่ (ต่อเนื่อง)*โครงการความร่วมมือแลกเปลี่ยนไทย-จีน</t>
  </si>
  <si>
    <t>ศศ.บ.การท่องเที่ยวและการบริการ *โครงการร่วม บ.ฮั่นอี้ โกลบอล</t>
  </si>
  <si>
    <t>ศศ.บ.ภาษาอังกฤษเพื่อการสื่อสารสากล *โครงการร่วม บ.ฮั่นอี้ โกลบอล</t>
  </si>
  <si>
    <t>บธ.บ.บริหารธุรกิจ - การจัดการธุรกิจ *โครงการร่วม บ.อินเตอร์ฟูดส์</t>
  </si>
  <si>
    <t>บธ.บ.บริหารธุรกิจ - การจัดการธุรกิจ  ภาคพิเศษ *โครงการร่วม บ.ไมเนอร์</t>
  </si>
  <si>
    <t>บธ.บ.บริหารธุรกิจ - การตลาดและการตลาดดิจิทัล ภาคพิเศษ *โครงการร่วม บ.ซีพีออลฯ</t>
  </si>
  <si>
    <t>บธ.บ.บริหารธุรกิจ - ธุรกิจการค้าและบริการ ภาคพิเศษ *โครงการร่วม บ.ซีพีออลฯ</t>
  </si>
  <si>
    <t>บธ.บ.บริหารธุรกิจ - ธุรกิจการค้าและบริการ  ภาคพิเศษ *โครงการร่วม บ.กลุ่มเซ็นทรัล</t>
  </si>
  <si>
    <t>วศ.บ.วิศวกรรมยานยนต์สมัยใหม่ ภาคพิเศษ *โครงการพิเศษ ไทย-จีน</t>
  </si>
  <si>
    <t>ปวส.เทคนิคอุตสาหกรรม ภาคพิเศษ *โครงการร่วมสถานประกอบการ</t>
  </si>
  <si>
    <t>วศ.บ. วิศวกรรมกระบวนการผลิต ภาคพิเศษ *โครงการร่วมสถานประกอบการ</t>
  </si>
  <si>
    <t>บธ.บ.บริหารธุรกิจ - การตลาดและการตลาดดิจิทัล *โครงการร่วม บ.อินเตอร์ฟูดส์</t>
  </si>
  <si>
    <t>บธ.บ.บริหารธุรกิจ - การตลาดและการตลาดดิจิทัล พิเศษ *โครงการร่วม บ.อินเตอร์ฟูดส์</t>
  </si>
  <si>
    <t>บช.บ.การบัญชี - การบัญชี *โครงการร่วม บ.อินเตอร์ฟูดส์</t>
  </si>
  <si>
    <t>บธ.บ.ระบบสารสนเทศทางธุรกิจ *โครงการร่วม บ.อินเตอร์ฟูดส์</t>
  </si>
  <si>
    <t>บธ.บ.การจัดการโลจีสติกส์และซัพพลายเชน *โครงการร่วม บ.อินเตอร์ฟูดส์</t>
  </si>
  <si>
    <t>วศ.บ.วิศวกรรมอุตสาหการ - วิศวกรรมการผลิต ภาคพิเศษ *โครงการร่วมสถานประกอบการ</t>
  </si>
  <si>
    <t>วศ.บ.วิศวกรรมหุ่นยนต์และระบบอัตโนมัติ *โครงการร่วมสถาบันพัฒนาชีวิตสู่ความยั่งยืน เอไอยู</t>
  </si>
  <si>
    <t>วศ.ม.วิศวกรรมเครื่องกล (แผน ก. แบบ ก.1)</t>
  </si>
  <si>
    <t>วศ.ม.วิศวกรรมเครื่องกล ภาคพิเศษ  (แผน ก. แบบ ก.1)</t>
  </si>
  <si>
    <t>วศ.ม.วิศวกรรมเครื่องกล (แผน ก. แบบ ก.2)</t>
  </si>
  <si>
    <t>วศ.ม.วิศวกรรมเครื่องกล ภาคพิเศษ  (แผน ก. แบบ ก.2)</t>
  </si>
  <si>
    <t>วศ.ม.วิศวกรรมไฟฟ้า (แผน ก. แบบ ก.1)</t>
  </si>
  <si>
    <t>วศ.ม.วิศวกรรมไฟฟ้า ภาคพิเศษ (แผน ก. แบบ ก.1)</t>
  </si>
  <si>
    <t>วศ.ม.วิศวกรรมไฟฟ้า (แผน ก. แบบ ก.2)</t>
  </si>
  <si>
    <t>วศ.ม.วิศวกรรมไฟฟ้า ภาคพิเศษ (แผน ก. แบบ ก.2)</t>
  </si>
  <si>
    <t>วศ.ม.วิศวกรรมไฟฟ้า (แผน ข.)</t>
  </si>
  <si>
    <t>วศ.ม.วิศวกรรมไฟฟ้า ภาคพิเศษ (แผน ข.)</t>
  </si>
  <si>
    <t>ศป.ม.การออกแบบสร้างสรรค์ (แผน ก. แบบ ก.2)</t>
  </si>
  <si>
    <t>ศป.ม.การออกแบบสร้างสรรค์ (แผน 1 แบบ วิทยานิพนธ์ 36 หน่วยกิต)</t>
  </si>
  <si>
    <t>ศป.ม.การออกแบบสร้างสรรค์ (แผน 1 แบบ รายวิชา 24 หน่วยกิต วิทยานิพนธ์ 12 หน่วยกิต)</t>
  </si>
  <si>
    <t>วท.ม.พืชศาสตร์ (แผน ก. แบบ ก.1 และ ก.2)</t>
  </si>
  <si>
    <t>วท.ม.พืชศาสตร์ ภาคพิเศษ (แผน ข.)</t>
  </si>
  <si>
    <t>วท.ม.เทคโนโลยีการเกษตร (แผน ก. แบบ ก.2)</t>
  </si>
  <si>
    <t>วท.ม.เทคโนโลยีการเกษตร ภาคพิเศษ (แผน ข.)</t>
  </si>
  <si>
    <t>วท.ม.เทคโนโลยีการเกษตร (แผน ก. แบบ ก.1)</t>
  </si>
  <si>
    <t>วท.ม.พืชศาสตร์ (แผน ก. แบบ ก.2)</t>
  </si>
  <si>
    <t>วท.ม.เทคโนโลยีการเกษตร (แผน 1 แบบ 1.1)</t>
  </si>
  <si>
    <t>วท.ม.เทคโนโลยีการเกษตร (แผน 1 แบบ 1.2)</t>
  </si>
  <si>
    <t>วท.ม.เทคโนโลยีการเกษตร ภาคพิเศษ (แผน 2.)</t>
  </si>
  <si>
    <t>วศ.ด.วิศวกรรมไฟฟ้า (แบบ 1.1)</t>
  </si>
  <si>
    <t>วศ.ด.วิศวกรรมไฟฟ้า ภาคพิเศษ (แบบ 1.1)</t>
  </si>
  <si>
    <t>วศ.ด.วิศวกรรมไฟฟ้า (แบบ 2.1)</t>
  </si>
  <si>
    <t>วศ.ด.วิศวกรรมไฟฟ้า ภาคพิเศษ (แบบ 2.1)</t>
  </si>
  <si>
    <t>วศ.ด.วิศวกรรมไฟฟ้า (แบบ 1.2)</t>
  </si>
  <si>
    <t>วศ.ด.วิศวกรรมไฟฟ้า ภาคพิเศษ (แบบ 1.2)</t>
  </si>
  <si>
    <t>วศ.ด.วิศวกรรมไฟฟ้า (แบบ 2.2)</t>
  </si>
  <si>
    <t>วศ.ด.วิศวกรรมไฟฟ้า ภาคพิเศษ (แบบ 2.2)</t>
  </si>
  <si>
    <r>
      <t xml:space="preserve">จำนวนนักศึกษาย้อนหลัง ปีการศึกษา 2565 ถึง 2569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</si>
  <si>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t>คณะ/พื้นที่/ปีการศึกษา</t>
  </si>
  <si>
    <t>ปีการศึกษา 2565</t>
  </si>
  <si>
    <t>ปีการศึกษา 2566</t>
  </si>
  <si>
    <t>ปีการศึกษา 2567</t>
  </si>
  <si>
    <t>ปีการศึกษา 2568</t>
  </si>
  <si>
    <t>ปีการศึกษา 2569</t>
  </si>
  <si>
    <t>รวม
เชียงราย</t>
  </si>
  <si>
    <t>รวม
เชียงใหม่</t>
  </si>
  <si>
    <t>รวม
ตาก</t>
  </si>
  <si>
    <t>รวม
น่าน</t>
  </si>
  <si>
    <t>รวม
พิษณุโลก</t>
  </si>
  <si>
    <t>รวม
ลำปาง</t>
  </si>
  <si>
    <t>รวมทั้งหมด 2565</t>
  </si>
  <si>
    <t>รวมปี
2565</t>
  </si>
  <si>
    <t>รวมทั้งหมด 2566</t>
  </si>
  <si>
    <t>รวมปี
2566</t>
  </si>
  <si>
    <t>รวมทั้งหมด 2567</t>
  </si>
  <si>
    <t>รวมปี
2567</t>
  </si>
  <si>
    <t>รวมทั้งหมด 2568</t>
  </si>
  <si>
    <t>รวมปี
2568</t>
  </si>
  <si>
    <t>รวมทั้งหมด 2569</t>
  </si>
  <si>
    <t>รวมปี
2569</t>
  </si>
  <si>
    <t>สมทบ</t>
  </si>
  <si>
    <t>บธ.บ.การจัดการ</t>
  </si>
  <si>
    <t>บธ.บ.การตลาด</t>
  </si>
  <si>
    <t>บธ.บ.ภาษาอังกฤษธุรกิจ</t>
  </si>
  <si>
    <t>บธ.บ.ระบบสารสนเทศทางคอมพิวเตอร์</t>
  </si>
  <si>
    <t>บธ.ม.บริหารธุรกิจ</t>
  </si>
  <si>
    <t>ศศ.บ.การท่องเที่ยวและการโรงแรม</t>
  </si>
  <si>
    <t>วท.บ.วิศวกรรมกระบวนการอาหาร</t>
  </si>
  <si>
    <t>วท.บ.พืชศาสตร์</t>
  </si>
  <si>
    <t>วท.บ.สัตวศาสตร์</t>
  </si>
  <si>
    <t>ค.อ.บ.วิศวกรรมอิเล็กทรอนิกส์และโทรคมนาคม</t>
  </si>
  <si>
    <t>ปวส.เทคนิคยานยนต์ไฟฟ้า</t>
  </si>
  <si>
    <t>วศ.บ.วิศวกรรมเกษตรและชีวภาพ</t>
  </si>
  <si>
    <t>วศ.บ.วิศวกรรมอากาศยานไร้คนขับ</t>
  </si>
  <si>
    <t>วศ.บ.วิศวกรรมไฟฟ้า</t>
  </si>
  <si>
    <t>วศ.บ.วิศวกรรมอิเล็กทรอนิกส์</t>
  </si>
  <si>
    <t>วศ.บ.วิศวกรรมโลจิสติกส์</t>
  </si>
  <si>
    <t>ศป.ม.ศิลปะและการออกแบบสร้างสรรค์</t>
  </si>
  <si>
    <t>สถ.บ.เทคโนโลยีสถาปัตยกรรม</t>
  </si>
  <si>
    <t>รวมทั้งหมด</t>
  </si>
  <si>
    <r>
      <t xml:space="preserve">จำนวนนักศึกษาย้อนหลัง ปีการศึกษา 2565 ถึง 2569 ภาคปกติ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</si>
  <si>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t>รวม 2565</t>
  </si>
  <si>
    <t>รวม 2566</t>
  </si>
  <si>
    <t>รวม 2567</t>
  </si>
  <si>
    <t>รวม 2568</t>
  </si>
  <si>
    <t>รวม 2569</t>
  </si>
  <si>
    <t>รวมภาคปกติ</t>
  </si>
  <si>
    <r>
      <t xml:space="preserve">จำนวนนักศึกษาย้อนหลัง ปีการศึกษา 2565 ถึง 2569 ภาคพิเศษ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</si>
  <si>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r>
      <t xml:space="preserve">จำนวนนักศึกษาย้อนหลัง ปีการศึกษา 2565 ถึง 2569 ภาคสมทบ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</si>
  <si>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t xml:space="preserve">จำนวนนักศึกษารับเข้า ปี 2562-2567 ที่สำเร็จการศึกษา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</si>
</sst>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53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1" xfId="0" applyNumberFormat="1" applyFont="1" applyBorder="1"/>
    <xf numFmtId="0" fontId="2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4" borderId="1" xfId="0" applyNumberFormat="1" applyFont="1" applyFill="1" applyBorder="1"/>
    <xf numFmtId="0" fontId="2" fillId="5" borderId="1" xfId="0" applyNumberFormat="1" applyFont="1" applyFill="1" applyBorder="1"/>
    <xf numFmtId="0" fontId="2" fillId="0" borderId="3" xfId="0" applyNumberFormat="1" applyFont="1" applyBorder="1"/>
    <xf numFmtId="0" fontId="1" fillId="2" borderId="15" xfId="0" applyFont="1" applyFill="1" applyBorder="1"/>
    <xf numFmtId="0" fontId="2" fillId="0" borderId="15" xfId="0" applyNumberFormat="1" applyFont="1" applyBorder="1"/>
    <xf numFmtId="0" fontId="2" fillId="3" borderId="15" xfId="0" applyNumberFormat="1" applyFont="1" applyFill="1" applyBorder="1"/>
    <xf numFmtId="0" fontId="2" fillId="0" borderId="18" xfId="0" applyNumberFormat="1" applyFont="1" applyBorder="1"/>
    <xf numFmtId="0" fontId="2" fillId="0" borderId="19" xfId="0" applyNumberFormat="1" applyFont="1" applyBorder="1"/>
    <xf numFmtId="0" fontId="2" fillId="5" borderId="19" xfId="0" applyNumberFormat="1" applyFont="1" applyFill="1" applyBorder="1"/>
    <xf numFmtId="0" fontId="1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1" fillId="0" borderId="7" xfId="0" applyNumberFormat="1" applyFont="1" applyBorder="1"/>
    <xf numFmtId="0" fontId="2" fillId="3" borderId="21" xfId="0" applyNumberFormat="1" applyFont="1" applyFill="1" applyBorder="1"/>
    <xf numFmtId="0" fontId="2" fillId="3" borderId="5" xfId="0" applyNumberFormat="1" applyFont="1" applyFill="1" applyBorder="1"/>
    <xf numFmtId="0" fontId="2" fillId="0" borderId="5" xfId="0" applyNumberFormat="1" applyFont="1" applyBorder="1"/>
    <xf numFmtId="0" fontId="2" fillId="5" borderId="5" xfId="0" applyNumberFormat="1" applyFont="1" applyFill="1" applyBorder="1"/>
    <xf numFmtId="0" fontId="2" fillId="0" borderId="9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1" fillId="0" borderId="22" xfId="0" applyNumberFormat="1" applyFont="1" applyBorder="1"/>
    <xf numFmtId="0" fontId="2" fillId="3" borderId="18" xfId="0" applyNumberFormat="1" applyFont="1" applyFill="1" applyBorder="1"/>
    <xf numFmtId="0" fontId="2" fillId="0" borderId="23" xfId="0" applyNumberFormat="1" applyFont="1" applyBorder="1"/>
    <xf numFmtId="0" fontId="2" fillId="0" borderId="21" xfId="0" applyNumberFormat="1" applyFont="1" applyBorder="1"/>
    <xf numFmtId="0" fontId="2" fillId="3" borderId="19" xfId="0" applyNumberFormat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19" xfId="0" applyFont="1" applyBorder="1"/>
    <xf numFmtId="0" fontId="4" fillId="0" borderId="0" xfId="0" applyFont="1"/>
    <xf numFmtId="0" fontId="0" fillId="0" borderId="0" xfId="0" applyAlignment="1">
      <alignment horizontal="center"/>
    </xf>
    <xf numFmtId="9" fontId="2" fillId="5" borderId="1" xfId="1" applyFont="1" applyFill="1" applyBorder="1"/>
    <xf numFmtId="9" fontId="2" fillId="5" borderId="17" xfId="1" applyFont="1" applyFill="1" applyBorder="1"/>
    <xf numFmtId="9" fontId="2" fillId="5" borderId="16" xfId="1" applyFont="1" applyFill="1" applyBorder="1"/>
    <xf numFmtId="9" fontId="2" fillId="5" borderId="19" xfId="1" applyFont="1" applyFill="1" applyBorder="1"/>
    <xf numFmtId="9" fontId="2" fillId="5" borderId="20" xfId="1" applyFont="1" applyFill="1" applyBorder="1"/>
    <xf numFmtId="9" fontId="2" fillId="5" borderId="5" xfId="1" applyFont="1" applyFill="1" applyBorder="1"/>
    <xf numFmtId="0" fontId="2" fillId="5" borderId="1" xfId="0" applyNumberFormat="1" applyFont="1" applyFill="1" applyBorder="1" applyAlignment="1">
      <alignment horizontal="center"/>
    </xf>
    <xf numFmtId="9" fontId="2" fillId="5" borderId="1" xfId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/>
    </xf>
    <xf numFmtId="0" fontId="2" fillId="0" borderId="2" xfId="0" applyFont="1" applyBorder="1"/>
    <xf numFmtId="3" fontId="2" fillId="0" borderId="1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27" xfId="2" applyFont="1" applyBorder="1" applyAlignment="1">
      <alignment wrapText="1"/>
    </xf>
    <xf numFmtId="0" fontId="11" fillId="0" borderId="1" xfId="3" applyFont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1" fillId="0" borderId="1" xfId="4" applyFont="1" applyBorder="1" applyAlignment="1">
      <alignment wrapText="1"/>
    </xf>
    <xf numFmtId="0" fontId="11" fillId="0" borderId="2" xfId="5" applyFont="1" applyBorder="1" applyAlignment="1">
      <alignment wrapText="1"/>
    </xf>
    <xf numFmtId="3" fontId="11" fillId="0" borderId="15" xfId="5" applyNumberFormat="1" applyFont="1" applyBorder="1" applyAlignment="1">
      <alignment horizontal="center" wrapText="1"/>
    </xf>
    <xf numFmtId="3" fontId="11" fillId="0" borderId="1" xfId="5" applyNumberFormat="1" applyFont="1" applyBorder="1" applyAlignment="1">
      <alignment horizontal="center" wrapText="1"/>
    </xf>
    <xf numFmtId="3" fontId="11" fillId="0" borderId="17" xfId="5" applyNumberFormat="1" applyFont="1" applyBorder="1" applyAlignment="1">
      <alignment horizontal="center" wrapText="1"/>
    </xf>
    <xf numFmtId="0" fontId="11" fillId="0" borderId="1" xfId="5" applyFont="1" applyBorder="1" applyAlignment="1">
      <alignment horizontal="center" wrapText="1"/>
    </xf>
    <xf numFmtId="0" fontId="11" fillId="0" borderId="1" xfId="5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3" fontId="2" fillId="0" borderId="2" xfId="0" applyNumberFormat="1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1" fillId="0" borderId="1" xfId="3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3" fontId="1" fillId="7" borderId="18" xfId="0" applyNumberFormat="1" applyFont="1" applyFill="1" applyBorder="1"/>
    <xf numFmtId="3" fontId="1" fillId="7" borderId="19" xfId="0" applyNumberFormat="1" applyFont="1" applyFill="1" applyBorder="1"/>
    <xf numFmtId="3" fontId="1" fillId="7" borderId="20" xfId="0" applyNumberFormat="1" applyFont="1" applyFill="1" applyBorder="1"/>
    <xf numFmtId="3" fontId="1" fillId="7" borderId="18" xfId="0" applyNumberFormat="1" applyFont="1" applyFill="1" applyBorder="1" applyAlignment="1">
      <alignment horizontal="center"/>
    </xf>
    <xf numFmtId="3" fontId="1" fillId="7" borderId="19" xfId="0" applyNumberFormat="1" applyFont="1" applyFill="1" applyBorder="1" applyAlignment="1">
      <alignment horizontal="center"/>
    </xf>
    <xf numFmtId="3" fontId="1" fillId="7" borderId="2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11" borderId="2" xfId="0" applyFont="1" applyFill="1" applyBorder="1" applyAlignment="1">
      <alignment horizontal="left"/>
    </xf>
    <xf numFmtId="3" fontId="1" fillId="11" borderId="15" xfId="0" applyNumberFormat="1" applyFont="1" applyFill="1" applyBorder="1"/>
    <xf numFmtId="3" fontId="1" fillId="11" borderId="1" xfId="0" applyNumberFormat="1" applyFont="1" applyFill="1" applyBorder="1"/>
    <xf numFmtId="3" fontId="1" fillId="12" borderId="17" xfId="0" applyNumberFormat="1" applyFont="1" applyFill="1" applyBorder="1"/>
    <xf numFmtId="0" fontId="1" fillId="0" borderId="2" xfId="0" applyFont="1" applyBorder="1" applyAlignment="1">
      <alignment horizontal="left" indent="1"/>
    </xf>
    <xf numFmtId="3" fontId="1" fillId="0" borderId="15" xfId="0" applyNumberFormat="1" applyFont="1" applyBorder="1"/>
    <xf numFmtId="3" fontId="1" fillId="0" borderId="1" xfId="0" applyNumberFormat="1" applyFont="1" applyBorder="1"/>
    <xf numFmtId="3" fontId="1" fillId="13" borderId="1" xfId="0" applyNumberFormat="1" applyFont="1" applyFill="1" applyBorder="1"/>
    <xf numFmtId="3" fontId="1" fillId="9" borderId="17" xfId="0" applyNumberFormat="1" applyFont="1" applyFill="1" applyBorder="1"/>
    <xf numFmtId="3" fontId="1" fillId="10" borderId="17" xfId="0" applyNumberFormat="1" applyFont="1" applyFill="1" applyBorder="1"/>
    <xf numFmtId="0" fontId="2" fillId="0" borderId="2" xfId="0" applyFont="1" applyBorder="1" applyAlignment="1">
      <alignment horizontal="left" indent="2"/>
    </xf>
    <xf numFmtId="3" fontId="2" fillId="0" borderId="15" xfId="0" applyNumberFormat="1" applyFont="1" applyBorder="1"/>
    <xf numFmtId="3" fontId="2" fillId="0" borderId="1" xfId="0" applyNumberFormat="1" applyFont="1" applyBorder="1"/>
    <xf numFmtId="0" fontId="1" fillId="2" borderId="2" xfId="0" applyFont="1" applyFill="1" applyBorder="1" applyAlignment="1">
      <alignment horizontal="left"/>
    </xf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3" fontId="1" fillId="14" borderId="19" xfId="0" applyNumberFormat="1" applyFont="1" applyFill="1" applyBorder="1"/>
    <xf numFmtId="3" fontId="1" fillId="2" borderId="20" xfId="0" applyNumberFormat="1" applyFont="1" applyFill="1" applyBorder="1"/>
    <xf numFmtId="0" fontId="1" fillId="15" borderId="1" xfId="0" applyFont="1" applyFill="1" applyBorder="1" applyAlignment="1">
      <alignment horizontal="left"/>
    </xf>
    <xf numFmtId="3" fontId="1" fillId="15" borderId="1" xfId="0" applyNumberFormat="1" applyFont="1" applyFill="1" applyBorder="1"/>
    <xf numFmtId="3" fontId="1" fillId="9" borderId="1" xfId="0" applyNumberFormat="1" applyFont="1" applyFill="1" applyBorder="1"/>
    <xf numFmtId="0" fontId="1" fillId="11" borderId="1" xfId="0" applyFont="1" applyFill="1" applyBorder="1" applyAlignment="1">
      <alignment horizontal="left" indent="1"/>
    </xf>
    <xf numFmtId="3" fontId="1" fillId="12" borderId="1" xfId="0" applyNumberFormat="1" applyFont="1" applyFill="1" applyBorder="1"/>
    <xf numFmtId="0" fontId="2" fillId="0" borderId="1" xfId="0" applyFont="1" applyBorder="1" applyAlignment="1">
      <alignment horizontal="left" indent="2"/>
    </xf>
    <xf numFmtId="3" fontId="2" fillId="9" borderId="1" xfId="0" applyNumberFormat="1" applyFont="1" applyFill="1" applyBorder="1"/>
    <xf numFmtId="0" fontId="2" fillId="0" borderId="1" xfId="0" applyFont="1" applyBorder="1" applyAlignment="1">
      <alignment horizontal="left" indent="3"/>
    </xf>
    <xf numFmtId="0" fontId="1" fillId="0" borderId="1" xfId="0" applyFont="1" applyBorder="1" applyAlignment="1">
      <alignment horizontal="left" inden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</cellXfs>
  <cellStyles count="6">
    <cellStyle name="Normal" xfId="0" builtinId="0"/>
    <cellStyle name="Percent" xfId="1" builtinId="5"/>
    <cellStyle name="ปกติ_2568-05-02" xfId="5" xr:uid="{00000000-0005-0000-0000-000002000000}"/>
    <cellStyle name="ปกติ_2568-05-03" xfId="3" xr:uid="{00000000-0005-0000-0000-000003000000}"/>
    <cellStyle name="ปกติ_2568-05-03_1" xfId="4" xr:uid="{00000000-0005-0000-0000-000004000000}"/>
    <cellStyle name="ปกติ_69" xfId="2" xr:uid="{00000000-0005-0000-0000-000005000000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225"/>
  <sheetViews>
    <sheetView workbookViewId="0">
      <selection activeCell="E16" sqref="E16"/>
    </sheetView>
  </sheetViews>
  <sheetFormatPr defaultRowHeight="14.4" x14ac:dyDescent="0.3"/>
  <cols>
    <col min="1" max="1" width="9.33203125" customWidth="1"/>
    <col min="2" max="2" width="11.44140625" bestFit="1" customWidth="1"/>
    <col min="3" max="3" width="3.88671875" bestFit="1" customWidth="1"/>
    <col min="4" max="4" width="3.44140625" bestFit="1" customWidth="1"/>
    <col min="5" max="5" width="58.77734375" bestFit="1" customWidth="1"/>
    <col min="6" max="6" width="4.109375" bestFit="1" customWidth="1"/>
    <col min="7" max="7" width="7.77734375" bestFit="1" customWidth="1"/>
    <col min="8" max="8" width="9.77734375" bestFit="1" customWidth="1"/>
    <col min="9" max="9" width="9.6640625" bestFit="1" customWidth="1"/>
    <col min="10" max="10" width="5.33203125" bestFit="1" customWidth="1"/>
    <col min="11" max="11" width="4.88671875" bestFit="1" customWidth="1"/>
    <col min="12" max="12" width="5" bestFit="1" customWidth="1"/>
    <col min="13" max="13" width="5.33203125" bestFit="1" customWidth="1"/>
    <col min="14" max="14" width="5.77734375" bestFit="1" customWidth="1"/>
    <col min="15" max="15" width="5" bestFit="1" customWidth="1"/>
    <col min="16" max="16" width="5.33203125" bestFit="1" customWidth="1"/>
    <col min="17" max="17" width="5.77734375" bestFit="1" customWidth="1"/>
    <col min="18" max="18" width="5" bestFit="1" customWidth="1"/>
    <col min="19" max="19" width="5.33203125" bestFit="1" customWidth="1"/>
    <col min="20" max="20" width="5.77734375" bestFit="1" customWidth="1"/>
    <col min="21" max="21" width="5" bestFit="1" customWidth="1"/>
    <col min="22" max="22" width="5.33203125" bestFit="1" customWidth="1"/>
    <col min="23" max="23" width="4.88671875" bestFit="1" customWidth="1"/>
    <col min="24" max="24" width="5" bestFit="1" customWidth="1"/>
  </cols>
  <sheetData>
    <row r="1" spans="1:24" ht="21.6" thickBot="1" x14ac:dyDescent="0.45">
      <c r="A1" s="35" t="s">
        <v>175</v>
      </c>
      <c r="V1" s="36"/>
      <c r="W1" s="36"/>
    </row>
    <row r="2" spans="1:24" ht="18" x14ac:dyDescent="0.3">
      <c r="A2" s="129" t="s">
        <v>176</v>
      </c>
      <c r="B2" s="129" t="s">
        <v>177</v>
      </c>
      <c r="C2" s="129" t="s">
        <v>159</v>
      </c>
      <c r="D2" s="129" t="s">
        <v>178</v>
      </c>
      <c r="E2" s="129" t="s">
        <v>179</v>
      </c>
      <c r="F2" s="129" t="s">
        <v>180</v>
      </c>
      <c r="G2" s="129" t="s">
        <v>181</v>
      </c>
      <c r="H2" s="45" t="s">
        <v>182</v>
      </c>
      <c r="I2" s="46" t="s">
        <v>183</v>
      </c>
      <c r="J2" s="126" t="s">
        <v>184</v>
      </c>
      <c r="K2" s="127"/>
      <c r="L2" s="128"/>
      <c r="M2" s="126" t="s">
        <v>185</v>
      </c>
      <c r="N2" s="127"/>
      <c r="O2" s="128"/>
      <c r="P2" s="126" t="s">
        <v>186</v>
      </c>
      <c r="Q2" s="127"/>
      <c r="R2" s="128"/>
      <c r="S2" s="126" t="s">
        <v>187</v>
      </c>
      <c r="T2" s="127"/>
      <c r="U2" s="128"/>
      <c r="V2" s="126" t="s">
        <v>188</v>
      </c>
      <c r="W2" s="127"/>
      <c r="X2" s="128"/>
    </row>
    <row r="3" spans="1:24" ht="18" x14ac:dyDescent="0.35">
      <c r="A3" s="129"/>
      <c r="B3" s="129"/>
      <c r="C3" s="129"/>
      <c r="D3" s="129"/>
      <c r="E3" s="129"/>
      <c r="F3" s="129"/>
      <c r="G3" s="129"/>
      <c r="H3" s="45" t="s">
        <v>182</v>
      </c>
      <c r="I3" s="46" t="s">
        <v>183</v>
      </c>
      <c r="J3" s="47" t="s">
        <v>189</v>
      </c>
      <c r="K3" s="45" t="s">
        <v>190</v>
      </c>
      <c r="L3" s="48" t="s">
        <v>191</v>
      </c>
      <c r="M3" s="47" t="s">
        <v>189</v>
      </c>
      <c r="N3" s="45" t="s">
        <v>190</v>
      </c>
      <c r="O3" s="48" t="s">
        <v>191</v>
      </c>
      <c r="P3" s="47" t="s">
        <v>189</v>
      </c>
      <c r="Q3" s="45" t="s">
        <v>190</v>
      </c>
      <c r="R3" s="48" t="s">
        <v>191</v>
      </c>
      <c r="S3" s="47" t="s">
        <v>189</v>
      </c>
      <c r="T3" s="45" t="s">
        <v>190</v>
      </c>
      <c r="U3" s="48" t="s">
        <v>191</v>
      </c>
      <c r="V3" s="47" t="s">
        <v>189</v>
      </c>
      <c r="W3" s="45" t="s">
        <v>190</v>
      </c>
      <c r="X3" s="48" t="s">
        <v>191</v>
      </c>
    </row>
    <row r="4" spans="1:24" ht="18" x14ac:dyDescent="0.35">
      <c r="A4" s="5">
        <f>ROW()-3</f>
        <v>1</v>
      </c>
      <c r="B4" s="5" t="s">
        <v>20</v>
      </c>
      <c r="C4" s="5" t="s">
        <v>192</v>
      </c>
      <c r="D4" s="5">
        <v>251</v>
      </c>
      <c r="E4" s="2" t="s">
        <v>30</v>
      </c>
      <c r="F4" s="5" t="s">
        <v>4</v>
      </c>
      <c r="G4" s="5" t="s">
        <v>6</v>
      </c>
      <c r="H4" s="5" t="s">
        <v>193</v>
      </c>
      <c r="I4" s="49"/>
      <c r="J4" s="50">
        <v>30</v>
      </c>
      <c r="K4" s="51">
        <v>32</v>
      </c>
      <c r="L4" s="52">
        <v>19</v>
      </c>
      <c r="M4" s="50">
        <v>30</v>
      </c>
      <c r="N4" s="51">
        <v>27</v>
      </c>
      <c r="O4" s="52">
        <v>9</v>
      </c>
      <c r="P4" s="50">
        <v>20</v>
      </c>
      <c r="Q4" s="51">
        <v>17</v>
      </c>
      <c r="R4" s="52">
        <v>7</v>
      </c>
      <c r="S4" s="50">
        <v>20</v>
      </c>
      <c r="T4" s="51">
        <v>42</v>
      </c>
      <c r="U4" s="52">
        <v>12</v>
      </c>
      <c r="V4" s="50">
        <v>30</v>
      </c>
      <c r="W4" s="51">
        <v>7</v>
      </c>
      <c r="X4" s="52">
        <v>2</v>
      </c>
    </row>
    <row r="5" spans="1:24" ht="18" x14ac:dyDescent="0.35">
      <c r="A5" s="5">
        <f t="shared" ref="A5:A185" si="0">ROW()-3</f>
        <v>2</v>
      </c>
      <c r="B5" s="5" t="s">
        <v>20</v>
      </c>
      <c r="C5" s="5" t="s">
        <v>192</v>
      </c>
      <c r="D5" s="5">
        <v>254</v>
      </c>
      <c r="E5" s="2" t="s">
        <v>194</v>
      </c>
      <c r="F5" s="5" t="s">
        <v>4</v>
      </c>
      <c r="G5" s="5" t="s">
        <v>6</v>
      </c>
      <c r="H5" s="5" t="s">
        <v>193</v>
      </c>
      <c r="I5" s="49"/>
      <c r="J5" s="50">
        <v>90</v>
      </c>
      <c r="K5" s="51">
        <v>61</v>
      </c>
      <c r="L5" s="52">
        <v>45</v>
      </c>
      <c r="M5" s="50">
        <v>60</v>
      </c>
      <c r="N5" s="51">
        <v>67</v>
      </c>
      <c r="O5" s="52">
        <v>41</v>
      </c>
      <c r="P5" s="50">
        <v>60</v>
      </c>
      <c r="Q5" s="51">
        <v>33</v>
      </c>
      <c r="R5" s="52">
        <v>26</v>
      </c>
      <c r="S5" s="50">
        <v>40</v>
      </c>
      <c r="T5" s="51">
        <v>43</v>
      </c>
      <c r="U5" s="52">
        <v>21</v>
      </c>
      <c r="V5" s="50">
        <v>30</v>
      </c>
      <c r="W5" s="51">
        <v>16</v>
      </c>
      <c r="X5" s="52">
        <v>11</v>
      </c>
    </row>
    <row r="6" spans="1:24" ht="18" x14ac:dyDescent="0.35">
      <c r="A6" s="5">
        <f t="shared" si="0"/>
        <v>3</v>
      </c>
      <c r="B6" s="5" t="s">
        <v>20</v>
      </c>
      <c r="C6" s="5" t="s">
        <v>192</v>
      </c>
      <c r="D6" s="5">
        <v>255</v>
      </c>
      <c r="E6" s="2" t="s">
        <v>129</v>
      </c>
      <c r="F6" s="5" t="s">
        <v>4</v>
      </c>
      <c r="G6" s="5" t="s">
        <v>6</v>
      </c>
      <c r="H6" s="5" t="s">
        <v>193</v>
      </c>
      <c r="I6" s="49"/>
      <c r="J6" s="50">
        <v>20</v>
      </c>
      <c r="K6" s="51">
        <v>26</v>
      </c>
      <c r="L6" s="52">
        <v>19</v>
      </c>
      <c r="M6" s="50">
        <v>20</v>
      </c>
      <c r="N6" s="51">
        <v>15</v>
      </c>
      <c r="O6" s="52">
        <v>12</v>
      </c>
      <c r="P6" s="50">
        <v>20</v>
      </c>
      <c r="Q6" s="51">
        <v>9</v>
      </c>
      <c r="R6" s="52">
        <v>8</v>
      </c>
      <c r="S6" s="50">
        <v>20</v>
      </c>
      <c r="T6" s="51">
        <v>16</v>
      </c>
      <c r="U6" s="52">
        <v>5</v>
      </c>
      <c r="V6" s="50">
        <v>30</v>
      </c>
      <c r="W6" s="51">
        <v>9</v>
      </c>
      <c r="X6" s="52">
        <v>6</v>
      </c>
    </row>
    <row r="7" spans="1:24" ht="18" x14ac:dyDescent="0.35">
      <c r="A7" s="5">
        <f t="shared" si="0"/>
        <v>4</v>
      </c>
      <c r="B7" s="5" t="s">
        <v>20</v>
      </c>
      <c r="C7" s="5" t="s">
        <v>192</v>
      </c>
      <c r="D7" s="5">
        <v>256</v>
      </c>
      <c r="E7" s="2" t="s">
        <v>123</v>
      </c>
      <c r="F7" s="5" t="s">
        <v>4</v>
      </c>
      <c r="G7" s="5" t="s">
        <v>6</v>
      </c>
      <c r="H7" s="5" t="s">
        <v>193</v>
      </c>
      <c r="I7" s="49"/>
      <c r="J7" s="50">
        <v>60</v>
      </c>
      <c r="K7" s="51">
        <v>30</v>
      </c>
      <c r="L7" s="52">
        <v>22</v>
      </c>
      <c r="M7" s="50">
        <v>30</v>
      </c>
      <c r="N7" s="51">
        <v>23</v>
      </c>
      <c r="O7" s="52">
        <v>18</v>
      </c>
      <c r="P7" s="50">
        <v>20</v>
      </c>
      <c r="Q7" s="51">
        <v>14</v>
      </c>
      <c r="R7" s="52">
        <v>10</v>
      </c>
      <c r="S7" s="50">
        <v>20</v>
      </c>
      <c r="T7" s="51">
        <v>19</v>
      </c>
      <c r="U7" s="52">
        <v>11</v>
      </c>
      <c r="V7" s="50">
        <v>30</v>
      </c>
      <c r="W7" s="51">
        <v>3</v>
      </c>
      <c r="X7" s="52">
        <v>2</v>
      </c>
    </row>
    <row r="8" spans="1:24" ht="18" x14ac:dyDescent="0.35">
      <c r="A8" s="5">
        <f t="shared" si="0"/>
        <v>5</v>
      </c>
      <c r="B8" s="5" t="s">
        <v>20</v>
      </c>
      <c r="C8" s="5" t="s">
        <v>192</v>
      </c>
      <c r="D8" s="5">
        <v>257</v>
      </c>
      <c r="E8" s="2" t="s">
        <v>195</v>
      </c>
      <c r="F8" s="5" t="s">
        <v>4</v>
      </c>
      <c r="G8" s="5" t="s">
        <v>6</v>
      </c>
      <c r="H8" s="5" t="s">
        <v>193</v>
      </c>
      <c r="I8" s="49"/>
      <c r="J8" s="50">
        <v>45</v>
      </c>
      <c r="K8" s="51">
        <v>14</v>
      </c>
      <c r="L8" s="52">
        <v>10</v>
      </c>
      <c r="M8" s="50">
        <v>45</v>
      </c>
      <c r="N8" s="51">
        <v>27</v>
      </c>
      <c r="O8" s="52">
        <v>13</v>
      </c>
      <c r="P8" s="50">
        <v>20</v>
      </c>
      <c r="Q8" s="51">
        <v>19</v>
      </c>
      <c r="R8" s="52">
        <v>9</v>
      </c>
      <c r="S8" s="50">
        <v>20</v>
      </c>
      <c r="T8" s="51">
        <v>32</v>
      </c>
      <c r="U8" s="52">
        <v>12</v>
      </c>
      <c r="V8" s="50">
        <v>30</v>
      </c>
      <c r="W8" s="51">
        <v>13</v>
      </c>
      <c r="X8" s="52">
        <v>6</v>
      </c>
    </row>
    <row r="9" spans="1:24" ht="18" x14ac:dyDescent="0.35">
      <c r="A9" s="5">
        <f t="shared" si="0"/>
        <v>6</v>
      </c>
      <c r="B9" s="5" t="s">
        <v>20</v>
      </c>
      <c r="C9" s="5" t="s">
        <v>192</v>
      </c>
      <c r="D9" s="5">
        <v>258</v>
      </c>
      <c r="E9" s="2" t="s">
        <v>196</v>
      </c>
      <c r="F9" s="5" t="s">
        <v>54</v>
      </c>
      <c r="G9" s="5" t="s">
        <v>6</v>
      </c>
      <c r="H9" s="5" t="s">
        <v>197</v>
      </c>
      <c r="I9" s="49"/>
      <c r="J9" s="50">
        <v>0</v>
      </c>
      <c r="K9" s="51">
        <v>0</v>
      </c>
      <c r="L9" s="52">
        <v>0</v>
      </c>
      <c r="M9" s="50">
        <v>0</v>
      </c>
      <c r="N9" s="51">
        <v>0</v>
      </c>
      <c r="O9" s="52">
        <v>0</v>
      </c>
      <c r="P9" s="50">
        <v>30</v>
      </c>
      <c r="Q9" s="51">
        <v>7</v>
      </c>
      <c r="R9" s="52">
        <v>7</v>
      </c>
      <c r="S9" s="50">
        <v>30</v>
      </c>
      <c r="T9" s="51">
        <v>5</v>
      </c>
      <c r="U9" s="52">
        <v>3</v>
      </c>
      <c r="V9" s="50">
        <v>0</v>
      </c>
      <c r="W9" s="51">
        <v>0</v>
      </c>
      <c r="X9" s="52">
        <v>0</v>
      </c>
    </row>
    <row r="10" spans="1:24" ht="18" x14ac:dyDescent="0.35">
      <c r="A10" s="5">
        <f t="shared" si="0"/>
        <v>7</v>
      </c>
      <c r="B10" s="5" t="s">
        <v>20</v>
      </c>
      <c r="C10" s="5" t="s">
        <v>198</v>
      </c>
      <c r="D10" s="5">
        <v>958</v>
      </c>
      <c r="E10" s="2" t="s">
        <v>107</v>
      </c>
      <c r="F10" s="5" t="s">
        <v>4</v>
      </c>
      <c r="G10" s="5" t="s">
        <v>199</v>
      </c>
      <c r="H10" s="5" t="s">
        <v>200</v>
      </c>
      <c r="I10" s="49"/>
      <c r="J10" s="50">
        <v>0</v>
      </c>
      <c r="K10" s="51">
        <v>0</v>
      </c>
      <c r="L10" s="52">
        <v>0</v>
      </c>
      <c r="M10" s="50">
        <v>0</v>
      </c>
      <c r="N10" s="51">
        <v>0</v>
      </c>
      <c r="O10" s="52">
        <v>0</v>
      </c>
      <c r="P10" s="50">
        <v>30</v>
      </c>
      <c r="Q10" s="51">
        <v>0</v>
      </c>
      <c r="R10" s="52">
        <v>0</v>
      </c>
      <c r="S10" s="50">
        <v>15</v>
      </c>
      <c r="T10" s="51">
        <v>0</v>
      </c>
      <c r="U10" s="52">
        <v>0</v>
      </c>
      <c r="V10" s="50">
        <v>0</v>
      </c>
      <c r="W10" s="51">
        <v>0</v>
      </c>
      <c r="X10" s="52">
        <v>0</v>
      </c>
    </row>
    <row r="11" spans="1:24" ht="18" x14ac:dyDescent="0.35">
      <c r="A11" s="5">
        <f t="shared" si="0"/>
        <v>8</v>
      </c>
      <c r="B11" s="5" t="s">
        <v>20</v>
      </c>
      <c r="C11" s="5" t="s">
        <v>198</v>
      </c>
      <c r="D11" s="5">
        <v>959</v>
      </c>
      <c r="E11" s="2" t="s">
        <v>76</v>
      </c>
      <c r="F11" s="5" t="s">
        <v>4</v>
      </c>
      <c r="G11" s="5" t="s">
        <v>199</v>
      </c>
      <c r="H11" s="5" t="s">
        <v>200</v>
      </c>
      <c r="I11" s="49"/>
      <c r="J11" s="50">
        <v>0</v>
      </c>
      <c r="K11" s="51">
        <v>0</v>
      </c>
      <c r="L11" s="52">
        <v>0</v>
      </c>
      <c r="M11" s="50">
        <v>60</v>
      </c>
      <c r="N11" s="51">
        <v>14</v>
      </c>
      <c r="O11" s="52">
        <v>0</v>
      </c>
      <c r="P11" s="50">
        <v>30</v>
      </c>
      <c r="Q11" s="51">
        <v>7</v>
      </c>
      <c r="R11" s="52">
        <v>7</v>
      </c>
      <c r="S11" s="50">
        <v>30</v>
      </c>
      <c r="T11" s="51">
        <v>10</v>
      </c>
      <c r="U11" s="52">
        <v>9</v>
      </c>
      <c r="V11" s="50">
        <v>30</v>
      </c>
      <c r="W11" s="51">
        <v>43</v>
      </c>
      <c r="X11" s="52">
        <v>25</v>
      </c>
    </row>
    <row r="12" spans="1:24" ht="18" x14ac:dyDescent="0.35">
      <c r="A12" s="5">
        <f t="shared" si="0"/>
        <v>9</v>
      </c>
      <c r="B12" s="5" t="s">
        <v>20</v>
      </c>
      <c r="C12" s="5" t="s">
        <v>201</v>
      </c>
      <c r="D12" s="5">
        <v>151</v>
      </c>
      <c r="E12" s="2" t="s">
        <v>202</v>
      </c>
      <c r="F12" s="5" t="s">
        <v>4</v>
      </c>
      <c r="G12" s="5" t="s">
        <v>6</v>
      </c>
      <c r="H12" s="5" t="s">
        <v>193</v>
      </c>
      <c r="I12" s="49"/>
      <c r="J12" s="50">
        <v>60</v>
      </c>
      <c r="K12" s="51">
        <v>194</v>
      </c>
      <c r="L12" s="52">
        <v>74</v>
      </c>
      <c r="M12" s="50">
        <v>60</v>
      </c>
      <c r="N12" s="51">
        <v>130</v>
      </c>
      <c r="O12" s="52">
        <v>78</v>
      </c>
      <c r="P12" s="50">
        <v>90</v>
      </c>
      <c r="Q12" s="51">
        <v>136</v>
      </c>
      <c r="R12" s="52">
        <v>94</v>
      </c>
      <c r="S12" s="50">
        <v>90</v>
      </c>
      <c r="T12" s="51">
        <v>127</v>
      </c>
      <c r="U12" s="52">
        <v>99</v>
      </c>
      <c r="V12" s="50">
        <v>120</v>
      </c>
      <c r="W12" s="51">
        <v>127</v>
      </c>
      <c r="X12" s="52">
        <v>88</v>
      </c>
    </row>
    <row r="13" spans="1:24" ht="18" x14ac:dyDescent="0.35">
      <c r="A13" s="5">
        <f t="shared" si="0"/>
        <v>10</v>
      </c>
      <c r="B13" s="5" t="s">
        <v>20</v>
      </c>
      <c r="C13" s="5" t="s">
        <v>201</v>
      </c>
      <c r="D13" s="5">
        <v>153</v>
      </c>
      <c r="E13" s="2" t="s">
        <v>12</v>
      </c>
      <c r="F13" s="5" t="s">
        <v>4</v>
      </c>
      <c r="G13" s="5" t="s">
        <v>6</v>
      </c>
      <c r="H13" s="5" t="s">
        <v>193</v>
      </c>
      <c r="I13" s="49"/>
      <c r="J13" s="50">
        <v>60</v>
      </c>
      <c r="K13" s="51">
        <v>52</v>
      </c>
      <c r="L13" s="52">
        <v>25</v>
      </c>
      <c r="M13" s="50">
        <v>60</v>
      </c>
      <c r="N13" s="51">
        <v>54</v>
      </c>
      <c r="O13" s="52">
        <v>22</v>
      </c>
      <c r="P13" s="50">
        <v>60</v>
      </c>
      <c r="Q13" s="51">
        <v>34</v>
      </c>
      <c r="R13" s="52">
        <v>31</v>
      </c>
      <c r="S13" s="50">
        <v>60</v>
      </c>
      <c r="T13" s="51">
        <v>37</v>
      </c>
      <c r="U13" s="52">
        <v>19</v>
      </c>
      <c r="V13" s="50">
        <v>60</v>
      </c>
      <c r="W13" s="51">
        <v>25</v>
      </c>
      <c r="X13" s="52">
        <v>17</v>
      </c>
    </row>
    <row r="14" spans="1:24" ht="18" x14ac:dyDescent="0.35">
      <c r="A14" s="5">
        <f t="shared" si="0"/>
        <v>11</v>
      </c>
      <c r="B14" s="5" t="s">
        <v>20</v>
      </c>
      <c r="C14" s="5" t="s">
        <v>201</v>
      </c>
      <c r="D14" s="5">
        <v>154</v>
      </c>
      <c r="E14" s="53" t="s">
        <v>203</v>
      </c>
      <c r="F14" s="5" t="s">
        <v>4</v>
      </c>
      <c r="G14" s="5" t="s">
        <v>6</v>
      </c>
      <c r="H14" s="5" t="s">
        <v>193</v>
      </c>
      <c r="I14" s="49"/>
      <c r="J14" s="50">
        <v>30</v>
      </c>
      <c r="K14" s="51">
        <v>18</v>
      </c>
      <c r="L14" s="52">
        <v>11</v>
      </c>
      <c r="M14" s="50">
        <v>30</v>
      </c>
      <c r="N14" s="51">
        <v>23</v>
      </c>
      <c r="O14" s="52">
        <v>14</v>
      </c>
      <c r="P14" s="50">
        <v>30</v>
      </c>
      <c r="Q14" s="51">
        <v>25</v>
      </c>
      <c r="R14" s="52">
        <v>27</v>
      </c>
      <c r="S14" s="50">
        <v>30</v>
      </c>
      <c r="T14" s="51">
        <v>37</v>
      </c>
      <c r="U14" s="52">
        <v>28</v>
      </c>
      <c r="V14" s="50">
        <v>30</v>
      </c>
      <c r="W14" s="51">
        <v>11</v>
      </c>
      <c r="X14" s="52">
        <v>7</v>
      </c>
    </row>
    <row r="15" spans="1:24" ht="18" x14ac:dyDescent="0.35">
      <c r="A15" s="5">
        <f t="shared" si="0"/>
        <v>12</v>
      </c>
      <c r="B15" s="5" t="s">
        <v>20</v>
      </c>
      <c r="C15" s="5" t="s">
        <v>201</v>
      </c>
      <c r="D15" s="5">
        <v>155</v>
      </c>
      <c r="E15" s="2" t="s">
        <v>15</v>
      </c>
      <c r="F15" s="5" t="s">
        <v>4</v>
      </c>
      <c r="G15" s="5" t="s">
        <v>6</v>
      </c>
      <c r="H15" s="5" t="s">
        <v>193</v>
      </c>
      <c r="I15" s="49"/>
      <c r="J15" s="50">
        <v>60</v>
      </c>
      <c r="K15" s="51">
        <v>156</v>
      </c>
      <c r="L15" s="52">
        <v>62</v>
      </c>
      <c r="M15" s="50">
        <v>50</v>
      </c>
      <c r="N15" s="51">
        <v>200</v>
      </c>
      <c r="O15" s="52">
        <v>75</v>
      </c>
      <c r="P15" s="50">
        <v>60</v>
      </c>
      <c r="Q15" s="51">
        <v>168</v>
      </c>
      <c r="R15" s="52">
        <v>71</v>
      </c>
      <c r="S15" s="50">
        <v>60</v>
      </c>
      <c r="T15" s="51">
        <v>173</v>
      </c>
      <c r="U15" s="52">
        <v>75</v>
      </c>
      <c r="V15" s="50">
        <v>90</v>
      </c>
      <c r="W15" s="51">
        <v>100</v>
      </c>
      <c r="X15" s="52">
        <v>86</v>
      </c>
    </row>
    <row r="16" spans="1:24" ht="18" x14ac:dyDescent="0.35">
      <c r="A16" s="5">
        <f t="shared" si="0"/>
        <v>13</v>
      </c>
      <c r="B16" s="5" t="s">
        <v>20</v>
      </c>
      <c r="C16" s="5" t="s">
        <v>201</v>
      </c>
      <c r="D16" s="5">
        <v>156</v>
      </c>
      <c r="E16" s="2" t="s">
        <v>17</v>
      </c>
      <c r="F16" s="5" t="s">
        <v>4</v>
      </c>
      <c r="G16" s="5" t="s">
        <v>6</v>
      </c>
      <c r="H16" s="5" t="s">
        <v>193</v>
      </c>
      <c r="I16" s="49"/>
      <c r="J16" s="50">
        <v>60</v>
      </c>
      <c r="K16" s="51">
        <v>44</v>
      </c>
      <c r="L16" s="52">
        <v>22</v>
      </c>
      <c r="M16" s="50">
        <v>60</v>
      </c>
      <c r="N16" s="51">
        <v>33</v>
      </c>
      <c r="O16" s="52">
        <v>19</v>
      </c>
      <c r="P16" s="50">
        <v>60</v>
      </c>
      <c r="Q16" s="51">
        <v>51</v>
      </c>
      <c r="R16" s="52">
        <v>46</v>
      </c>
      <c r="S16" s="50">
        <v>60</v>
      </c>
      <c r="T16" s="51">
        <v>70</v>
      </c>
      <c r="U16" s="52">
        <v>32</v>
      </c>
      <c r="V16" s="50">
        <v>60</v>
      </c>
      <c r="W16" s="51">
        <v>21</v>
      </c>
      <c r="X16" s="52">
        <v>21</v>
      </c>
    </row>
    <row r="17" spans="1:24" ht="18" x14ac:dyDescent="0.35">
      <c r="A17" s="5">
        <f t="shared" si="0"/>
        <v>14</v>
      </c>
      <c r="B17" s="5" t="s">
        <v>20</v>
      </c>
      <c r="C17" s="5" t="s">
        <v>201</v>
      </c>
      <c r="D17" s="5">
        <v>157</v>
      </c>
      <c r="E17" s="2" t="s">
        <v>124</v>
      </c>
      <c r="F17" s="5" t="s">
        <v>4</v>
      </c>
      <c r="G17" s="5" t="s">
        <v>6</v>
      </c>
      <c r="H17" s="5" t="s">
        <v>193</v>
      </c>
      <c r="I17" s="49"/>
      <c r="J17" s="50">
        <v>30</v>
      </c>
      <c r="K17" s="51">
        <v>22</v>
      </c>
      <c r="L17" s="52">
        <v>16</v>
      </c>
      <c r="M17" s="50">
        <v>30</v>
      </c>
      <c r="N17" s="51">
        <v>42</v>
      </c>
      <c r="O17" s="52">
        <v>21</v>
      </c>
      <c r="P17" s="50">
        <v>30</v>
      </c>
      <c r="Q17" s="51">
        <v>26</v>
      </c>
      <c r="R17" s="52">
        <v>23</v>
      </c>
      <c r="S17" s="50">
        <v>30</v>
      </c>
      <c r="T17" s="51">
        <v>26</v>
      </c>
      <c r="U17" s="52">
        <v>13</v>
      </c>
      <c r="V17" s="50">
        <v>30</v>
      </c>
      <c r="W17" s="51">
        <v>5</v>
      </c>
      <c r="X17" s="52">
        <v>3</v>
      </c>
    </row>
    <row r="18" spans="1:24" ht="18" x14ac:dyDescent="0.35">
      <c r="A18" s="5">
        <f t="shared" si="0"/>
        <v>15</v>
      </c>
      <c r="B18" s="5" t="s">
        <v>20</v>
      </c>
      <c r="C18" s="5" t="s">
        <v>201</v>
      </c>
      <c r="D18" s="5">
        <v>158</v>
      </c>
      <c r="E18" s="2" t="s">
        <v>204</v>
      </c>
      <c r="F18" s="5" t="s">
        <v>54</v>
      </c>
      <c r="G18" s="5" t="s">
        <v>6</v>
      </c>
      <c r="H18" s="5" t="s">
        <v>197</v>
      </c>
      <c r="I18" s="49"/>
      <c r="J18" s="50">
        <v>0</v>
      </c>
      <c r="K18" s="51">
        <v>0</v>
      </c>
      <c r="L18" s="52">
        <v>0</v>
      </c>
      <c r="M18" s="50">
        <v>0</v>
      </c>
      <c r="N18" s="51">
        <v>0</v>
      </c>
      <c r="O18" s="52">
        <v>0</v>
      </c>
      <c r="P18" s="50">
        <v>0</v>
      </c>
      <c r="Q18" s="51">
        <v>0</v>
      </c>
      <c r="R18" s="52">
        <v>0</v>
      </c>
      <c r="S18" s="50">
        <v>30</v>
      </c>
      <c r="T18" s="51">
        <v>36</v>
      </c>
      <c r="U18" s="52">
        <v>19</v>
      </c>
      <c r="V18" s="50">
        <v>30</v>
      </c>
      <c r="W18" s="51">
        <v>28</v>
      </c>
      <c r="X18" s="52">
        <v>22</v>
      </c>
    </row>
    <row r="19" spans="1:24" ht="18" x14ac:dyDescent="0.35">
      <c r="A19" s="5">
        <f t="shared" si="0"/>
        <v>16</v>
      </c>
      <c r="B19" s="5" t="s">
        <v>20</v>
      </c>
      <c r="C19" s="5" t="s">
        <v>201</v>
      </c>
      <c r="D19" s="5">
        <v>159</v>
      </c>
      <c r="E19" s="2" t="s">
        <v>147</v>
      </c>
      <c r="F19" s="5" t="s">
        <v>4</v>
      </c>
      <c r="G19" s="5" t="s">
        <v>6</v>
      </c>
      <c r="H19" s="5" t="s">
        <v>197</v>
      </c>
      <c r="I19" s="49"/>
      <c r="J19" s="50">
        <v>0</v>
      </c>
      <c r="K19" s="51">
        <v>0</v>
      </c>
      <c r="L19" s="52">
        <v>0</v>
      </c>
      <c r="M19" s="50">
        <v>0</v>
      </c>
      <c r="N19" s="51">
        <v>0</v>
      </c>
      <c r="O19" s="52">
        <v>0</v>
      </c>
      <c r="P19" s="50">
        <v>30</v>
      </c>
      <c r="Q19" s="51">
        <v>1</v>
      </c>
      <c r="R19" s="52">
        <v>6</v>
      </c>
      <c r="S19" s="50">
        <v>60</v>
      </c>
      <c r="T19" s="51">
        <v>13</v>
      </c>
      <c r="U19" s="52">
        <v>10</v>
      </c>
      <c r="V19" s="50">
        <v>60</v>
      </c>
      <c r="W19" s="51">
        <v>17</v>
      </c>
      <c r="X19" s="52">
        <v>12</v>
      </c>
    </row>
    <row r="20" spans="1:24" ht="18" x14ac:dyDescent="0.35">
      <c r="A20" s="5">
        <f t="shared" si="0"/>
        <v>17</v>
      </c>
      <c r="B20" s="5" t="s">
        <v>20</v>
      </c>
      <c r="C20" s="5" t="s">
        <v>201</v>
      </c>
      <c r="D20" s="5">
        <v>851</v>
      </c>
      <c r="E20" s="2" t="s">
        <v>59</v>
      </c>
      <c r="F20" s="5" t="s">
        <v>4</v>
      </c>
      <c r="G20" s="5" t="s">
        <v>205</v>
      </c>
      <c r="H20" s="5" t="s">
        <v>206</v>
      </c>
      <c r="I20" s="49"/>
      <c r="J20" s="50">
        <v>30</v>
      </c>
      <c r="K20" s="51">
        <v>25</v>
      </c>
      <c r="L20" s="52">
        <v>16</v>
      </c>
      <c r="M20" s="50">
        <v>30</v>
      </c>
      <c r="N20" s="51">
        <v>20</v>
      </c>
      <c r="O20" s="52">
        <v>16</v>
      </c>
      <c r="P20" s="50">
        <v>30</v>
      </c>
      <c r="Q20" s="51">
        <v>20</v>
      </c>
      <c r="R20" s="52">
        <v>16</v>
      </c>
      <c r="S20" s="50">
        <v>30</v>
      </c>
      <c r="T20" s="51">
        <v>12</v>
      </c>
      <c r="U20" s="52">
        <v>6</v>
      </c>
      <c r="V20" s="50">
        <v>0</v>
      </c>
      <c r="W20" s="51">
        <v>0</v>
      </c>
      <c r="X20" s="52">
        <v>0</v>
      </c>
    </row>
    <row r="21" spans="1:24" ht="18" x14ac:dyDescent="0.35">
      <c r="A21" s="5">
        <f t="shared" si="0"/>
        <v>18</v>
      </c>
      <c r="B21" s="5" t="s">
        <v>20</v>
      </c>
      <c r="C21" s="5" t="s">
        <v>201</v>
      </c>
      <c r="D21" s="5">
        <v>854</v>
      </c>
      <c r="E21" s="2" t="s">
        <v>145</v>
      </c>
      <c r="F21" s="5" t="s">
        <v>4</v>
      </c>
      <c r="G21" s="5" t="s">
        <v>205</v>
      </c>
      <c r="H21" s="5" t="s">
        <v>206</v>
      </c>
      <c r="I21" s="49"/>
      <c r="J21" s="50">
        <v>0</v>
      </c>
      <c r="K21" s="51">
        <v>0</v>
      </c>
      <c r="L21" s="52">
        <v>0</v>
      </c>
      <c r="M21" s="50">
        <v>30</v>
      </c>
      <c r="N21" s="51">
        <v>27</v>
      </c>
      <c r="O21" s="52">
        <v>15</v>
      </c>
      <c r="P21" s="50">
        <v>30</v>
      </c>
      <c r="Q21" s="51">
        <v>3</v>
      </c>
      <c r="R21" s="52">
        <v>4</v>
      </c>
      <c r="S21" s="50">
        <v>30</v>
      </c>
      <c r="T21" s="51">
        <v>20</v>
      </c>
      <c r="U21" s="52">
        <v>8</v>
      </c>
      <c r="V21" s="50">
        <v>30</v>
      </c>
      <c r="W21" s="51">
        <v>19</v>
      </c>
      <c r="X21" s="52">
        <v>14</v>
      </c>
    </row>
    <row r="22" spans="1:24" ht="18" x14ac:dyDescent="0.35">
      <c r="A22" s="5">
        <f t="shared" si="0"/>
        <v>19</v>
      </c>
      <c r="B22" s="5" t="s">
        <v>20</v>
      </c>
      <c r="C22" s="5" t="s">
        <v>201</v>
      </c>
      <c r="D22" s="5">
        <v>855</v>
      </c>
      <c r="E22" s="2" t="s">
        <v>138</v>
      </c>
      <c r="F22" s="5" t="s">
        <v>4</v>
      </c>
      <c r="G22" s="5" t="s">
        <v>205</v>
      </c>
      <c r="H22" s="5" t="s">
        <v>206</v>
      </c>
      <c r="I22" s="49"/>
      <c r="J22" s="50">
        <v>0</v>
      </c>
      <c r="K22" s="51">
        <v>0</v>
      </c>
      <c r="L22" s="52">
        <v>0</v>
      </c>
      <c r="M22" s="50">
        <v>30</v>
      </c>
      <c r="N22" s="51">
        <v>2</v>
      </c>
      <c r="O22" s="52">
        <v>2</v>
      </c>
      <c r="P22" s="50">
        <v>0</v>
      </c>
      <c r="Q22" s="51">
        <v>0</v>
      </c>
      <c r="R22" s="52">
        <v>0</v>
      </c>
      <c r="S22" s="50">
        <v>30</v>
      </c>
      <c r="T22" s="51">
        <v>2</v>
      </c>
      <c r="U22" s="52">
        <v>0</v>
      </c>
      <c r="V22" s="50">
        <v>0</v>
      </c>
      <c r="W22" s="51">
        <v>0</v>
      </c>
      <c r="X22" s="52">
        <v>0</v>
      </c>
    </row>
    <row r="23" spans="1:24" ht="18" x14ac:dyDescent="0.35">
      <c r="A23" s="5">
        <f>ROW()-3</f>
        <v>20</v>
      </c>
      <c r="B23" s="5" t="s">
        <v>78</v>
      </c>
      <c r="C23" s="5" t="s">
        <v>192</v>
      </c>
      <c r="D23" s="5">
        <v>200</v>
      </c>
      <c r="E23" s="2" t="s">
        <v>37</v>
      </c>
      <c r="F23" s="5" t="s">
        <v>4</v>
      </c>
      <c r="G23" s="5" t="s">
        <v>6</v>
      </c>
      <c r="H23" s="5" t="s">
        <v>206</v>
      </c>
      <c r="I23" s="49"/>
      <c r="J23" s="50">
        <v>90</v>
      </c>
      <c r="K23" s="51">
        <v>250</v>
      </c>
      <c r="L23" s="52">
        <v>55</v>
      </c>
      <c r="M23" s="50">
        <v>90</v>
      </c>
      <c r="N23" s="51">
        <v>302</v>
      </c>
      <c r="O23" s="52">
        <v>103</v>
      </c>
      <c r="P23" s="50">
        <v>90</v>
      </c>
      <c r="Q23" s="51">
        <v>164</v>
      </c>
      <c r="R23" s="52">
        <v>120</v>
      </c>
      <c r="S23" s="50">
        <v>90</v>
      </c>
      <c r="T23" s="51">
        <v>194</v>
      </c>
      <c r="U23" s="52">
        <v>101</v>
      </c>
      <c r="V23" s="50">
        <v>120</v>
      </c>
      <c r="W23" s="51">
        <v>159</v>
      </c>
      <c r="X23" s="52">
        <v>75</v>
      </c>
    </row>
    <row r="24" spans="1:24" ht="18" x14ac:dyDescent="0.35">
      <c r="A24" s="5">
        <f t="shared" si="0"/>
        <v>21</v>
      </c>
      <c r="B24" s="5" t="s">
        <v>78</v>
      </c>
      <c r="C24" s="5" t="s">
        <v>192</v>
      </c>
      <c r="D24" s="5">
        <v>201</v>
      </c>
      <c r="E24" s="2" t="s">
        <v>30</v>
      </c>
      <c r="F24" s="5" t="s">
        <v>4</v>
      </c>
      <c r="G24" s="5" t="s">
        <v>6</v>
      </c>
      <c r="H24" s="5" t="s">
        <v>193</v>
      </c>
      <c r="I24" s="49"/>
      <c r="J24" s="50">
        <v>120</v>
      </c>
      <c r="K24" s="51">
        <v>634</v>
      </c>
      <c r="L24" s="52">
        <v>146</v>
      </c>
      <c r="M24" s="50">
        <v>120</v>
      </c>
      <c r="N24" s="51">
        <v>406</v>
      </c>
      <c r="O24" s="52">
        <v>149</v>
      </c>
      <c r="P24" s="50">
        <v>120</v>
      </c>
      <c r="Q24" s="51">
        <v>486</v>
      </c>
      <c r="R24" s="52">
        <v>145</v>
      </c>
      <c r="S24" s="50">
        <v>120</v>
      </c>
      <c r="T24" s="51">
        <v>568</v>
      </c>
      <c r="U24" s="52">
        <v>168</v>
      </c>
      <c r="V24" s="50">
        <v>150</v>
      </c>
      <c r="W24" s="51">
        <v>434</v>
      </c>
      <c r="X24" s="52">
        <v>177</v>
      </c>
    </row>
    <row r="25" spans="1:24" ht="18" x14ac:dyDescent="0.35">
      <c r="A25" s="5">
        <f t="shared" si="0"/>
        <v>22</v>
      </c>
      <c r="B25" s="5" t="s">
        <v>78</v>
      </c>
      <c r="C25" s="5" t="s">
        <v>192</v>
      </c>
      <c r="D25" s="5">
        <v>202</v>
      </c>
      <c r="E25" s="2" t="s">
        <v>207</v>
      </c>
      <c r="F25" s="5" t="s">
        <v>54</v>
      </c>
      <c r="G25" s="5" t="s">
        <v>6</v>
      </c>
      <c r="H25" s="5" t="s">
        <v>206</v>
      </c>
      <c r="I25" s="49"/>
      <c r="J25" s="50">
        <v>90</v>
      </c>
      <c r="K25" s="51">
        <v>39</v>
      </c>
      <c r="L25" s="52">
        <v>24</v>
      </c>
      <c r="M25" s="50">
        <v>60</v>
      </c>
      <c r="N25" s="51">
        <v>100</v>
      </c>
      <c r="O25" s="52">
        <v>32</v>
      </c>
      <c r="P25" s="50">
        <v>30</v>
      </c>
      <c r="Q25" s="51">
        <v>72</v>
      </c>
      <c r="R25" s="52">
        <v>50</v>
      </c>
      <c r="S25" s="50">
        <v>30</v>
      </c>
      <c r="T25" s="51">
        <v>81</v>
      </c>
      <c r="U25" s="52">
        <v>46</v>
      </c>
      <c r="V25" s="50">
        <v>30</v>
      </c>
      <c r="W25" s="51">
        <v>52</v>
      </c>
      <c r="X25" s="52">
        <v>18</v>
      </c>
    </row>
    <row r="26" spans="1:24" ht="18" x14ac:dyDescent="0.35">
      <c r="A26" s="5">
        <f t="shared" si="0"/>
        <v>23</v>
      </c>
      <c r="B26" s="5" t="s">
        <v>78</v>
      </c>
      <c r="C26" s="5" t="s">
        <v>192</v>
      </c>
      <c r="D26" s="5">
        <v>203</v>
      </c>
      <c r="E26" s="2" t="s">
        <v>129</v>
      </c>
      <c r="F26" s="5" t="s">
        <v>4</v>
      </c>
      <c r="G26" s="5" t="s">
        <v>6</v>
      </c>
      <c r="H26" s="5" t="s">
        <v>193</v>
      </c>
      <c r="I26" s="49"/>
      <c r="J26" s="50">
        <v>90</v>
      </c>
      <c r="K26" s="51">
        <v>201</v>
      </c>
      <c r="L26" s="52">
        <v>99</v>
      </c>
      <c r="M26" s="50">
        <v>90</v>
      </c>
      <c r="N26" s="51">
        <v>499</v>
      </c>
      <c r="O26" s="52">
        <v>143</v>
      </c>
      <c r="P26" s="50">
        <v>90</v>
      </c>
      <c r="Q26" s="51">
        <v>334</v>
      </c>
      <c r="R26" s="52">
        <v>133</v>
      </c>
      <c r="S26" s="50">
        <v>90</v>
      </c>
      <c r="T26" s="51">
        <v>304</v>
      </c>
      <c r="U26" s="52">
        <v>110</v>
      </c>
      <c r="V26" s="50">
        <v>120</v>
      </c>
      <c r="W26" s="51">
        <v>270</v>
      </c>
      <c r="X26" s="52">
        <v>121</v>
      </c>
    </row>
    <row r="27" spans="1:24" ht="18" x14ac:dyDescent="0.35">
      <c r="A27" s="5">
        <f t="shared" si="0"/>
        <v>24</v>
      </c>
      <c r="B27" s="5" t="s">
        <v>78</v>
      </c>
      <c r="C27" s="5" t="s">
        <v>192</v>
      </c>
      <c r="D27" s="5">
        <v>204</v>
      </c>
      <c r="E27" s="2" t="s">
        <v>196</v>
      </c>
      <c r="F27" s="5" t="s">
        <v>54</v>
      </c>
      <c r="G27" s="5" t="s">
        <v>6</v>
      </c>
      <c r="H27" s="5" t="s">
        <v>206</v>
      </c>
      <c r="I27" s="49"/>
      <c r="J27" s="50">
        <v>30</v>
      </c>
      <c r="K27" s="51">
        <v>27</v>
      </c>
      <c r="L27" s="52">
        <v>14</v>
      </c>
      <c r="M27" s="50">
        <v>30</v>
      </c>
      <c r="N27" s="51">
        <v>82</v>
      </c>
      <c r="O27" s="52">
        <v>31</v>
      </c>
      <c r="P27" s="50">
        <v>30</v>
      </c>
      <c r="Q27" s="51">
        <v>8</v>
      </c>
      <c r="R27" s="52">
        <v>14</v>
      </c>
      <c r="S27" s="50">
        <v>30</v>
      </c>
      <c r="T27" s="51">
        <v>57</v>
      </c>
      <c r="U27" s="52">
        <v>26</v>
      </c>
      <c r="V27" s="50">
        <v>30</v>
      </c>
      <c r="W27" s="51">
        <v>56</v>
      </c>
      <c r="X27" s="52">
        <v>23</v>
      </c>
    </row>
    <row r="28" spans="1:24" ht="18" x14ac:dyDescent="0.35">
      <c r="A28" s="5">
        <f t="shared" si="0"/>
        <v>25</v>
      </c>
      <c r="B28" s="5" t="s">
        <v>78</v>
      </c>
      <c r="C28" s="5" t="s">
        <v>192</v>
      </c>
      <c r="D28" s="5">
        <v>205</v>
      </c>
      <c r="E28" s="2" t="s">
        <v>194</v>
      </c>
      <c r="F28" s="5" t="s">
        <v>4</v>
      </c>
      <c r="G28" s="5" t="s">
        <v>6</v>
      </c>
      <c r="H28" s="5" t="s">
        <v>193</v>
      </c>
      <c r="I28" s="49"/>
      <c r="J28" s="50">
        <v>120</v>
      </c>
      <c r="K28" s="51">
        <v>284</v>
      </c>
      <c r="L28" s="52">
        <v>115</v>
      </c>
      <c r="M28" s="50">
        <v>120</v>
      </c>
      <c r="N28" s="51">
        <v>413</v>
      </c>
      <c r="O28" s="52">
        <v>136</v>
      </c>
      <c r="P28" s="50">
        <v>120</v>
      </c>
      <c r="Q28" s="51">
        <v>366</v>
      </c>
      <c r="R28" s="52">
        <v>111</v>
      </c>
      <c r="S28" s="50">
        <v>120</v>
      </c>
      <c r="T28" s="51">
        <v>338</v>
      </c>
      <c r="U28" s="52">
        <v>136</v>
      </c>
      <c r="V28" s="50">
        <v>150</v>
      </c>
      <c r="W28" s="51">
        <v>254</v>
      </c>
      <c r="X28" s="52">
        <v>151</v>
      </c>
    </row>
    <row r="29" spans="1:24" ht="18" x14ac:dyDescent="0.35">
      <c r="A29" s="5">
        <f t="shared" si="0"/>
        <v>26</v>
      </c>
      <c r="B29" s="5" t="s">
        <v>78</v>
      </c>
      <c r="C29" s="5" t="s">
        <v>192</v>
      </c>
      <c r="D29" s="5">
        <v>207</v>
      </c>
      <c r="E29" s="2" t="s">
        <v>208</v>
      </c>
      <c r="F29" s="5" t="s">
        <v>4</v>
      </c>
      <c r="G29" s="5" t="s">
        <v>6</v>
      </c>
      <c r="H29" s="5" t="s">
        <v>206</v>
      </c>
      <c r="I29" s="49"/>
      <c r="J29" s="50">
        <v>30</v>
      </c>
      <c r="K29" s="51">
        <v>65</v>
      </c>
      <c r="L29" s="52">
        <v>27</v>
      </c>
      <c r="M29" s="50">
        <v>30</v>
      </c>
      <c r="N29" s="51">
        <v>116</v>
      </c>
      <c r="O29" s="52">
        <v>76</v>
      </c>
      <c r="P29" s="50">
        <v>30</v>
      </c>
      <c r="Q29" s="51">
        <v>102</v>
      </c>
      <c r="R29" s="52">
        <v>71</v>
      </c>
      <c r="S29" s="50">
        <v>30</v>
      </c>
      <c r="T29" s="51">
        <v>86</v>
      </c>
      <c r="U29" s="52">
        <v>43</v>
      </c>
      <c r="V29" s="50">
        <v>30</v>
      </c>
      <c r="W29" s="51">
        <v>60</v>
      </c>
      <c r="X29" s="52">
        <v>33</v>
      </c>
    </row>
    <row r="30" spans="1:24" ht="18" x14ac:dyDescent="0.35">
      <c r="A30" s="5">
        <f t="shared" si="0"/>
        <v>27</v>
      </c>
      <c r="B30" s="5" t="s">
        <v>78</v>
      </c>
      <c r="C30" s="5" t="s">
        <v>192</v>
      </c>
      <c r="D30" s="5">
        <v>210</v>
      </c>
      <c r="E30" s="2" t="s">
        <v>81</v>
      </c>
      <c r="F30" s="5" t="s">
        <v>4</v>
      </c>
      <c r="G30" s="5" t="s">
        <v>6</v>
      </c>
      <c r="H30" s="5" t="s">
        <v>193</v>
      </c>
      <c r="I30" s="49"/>
      <c r="J30" s="50">
        <v>90</v>
      </c>
      <c r="K30" s="51">
        <v>184</v>
      </c>
      <c r="L30" s="52">
        <v>84</v>
      </c>
      <c r="M30" s="50">
        <v>90</v>
      </c>
      <c r="N30" s="51">
        <v>244</v>
      </c>
      <c r="O30" s="52">
        <v>116</v>
      </c>
      <c r="P30" s="50">
        <v>90</v>
      </c>
      <c r="Q30" s="51">
        <v>116</v>
      </c>
      <c r="R30" s="52">
        <v>99</v>
      </c>
      <c r="S30" s="50">
        <v>90</v>
      </c>
      <c r="T30" s="51">
        <v>170</v>
      </c>
      <c r="U30" s="52">
        <v>96</v>
      </c>
      <c r="V30" s="50">
        <v>120</v>
      </c>
      <c r="W30" s="51">
        <v>118</v>
      </c>
      <c r="X30" s="52">
        <v>78</v>
      </c>
    </row>
    <row r="31" spans="1:24" ht="18" x14ac:dyDescent="0.35">
      <c r="A31" s="5">
        <f t="shared" si="0"/>
        <v>28</v>
      </c>
      <c r="B31" s="5" t="s">
        <v>78</v>
      </c>
      <c r="C31" s="5" t="s">
        <v>192</v>
      </c>
      <c r="D31" s="5">
        <v>211</v>
      </c>
      <c r="E31" s="2" t="s">
        <v>123</v>
      </c>
      <c r="F31" s="5" t="s">
        <v>4</v>
      </c>
      <c r="G31" s="5" t="s">
        <v>6</v>
      </c>
      <c r="H31" s="5" t="s">
        <v>193</v>
      </c>
      <c r="I31" s="49"/>
      <c r="J31" s="50">
        <v>90</v>
      </c>
      <c r="K31" s="51">
        <v>177</v>
      </c>
      <c r="L31" s="52">
        <v>90</v>
      </c>
      <c r="M31" s="50">
        <v>90</v>
      </c>
      <c r="N31" s="51">
        <v>212</v>
      </c>
      <c r="O31" s="52">
        <v>105</v>
      </c>
      <c r="P31" s="50">
        <v>90</v>
      </c>
      <c r="Q31" s="51">
        <v>98</v>
      </c>
      <c r="R31" s="52">
        <v>84</v>
      </c>
      <c r="S31" s="50">
        <v>90</v>
      </c>
      <c r="T31" s="51">
        <v>163</v>
      </c>
      <c r="U31" s="52">
        <v>86</v>
      </c>
      <c r="V31" s="50">
        <v>120</v>
      </c>
      <c r="W31" s="51">
        <v>153</v>
      </c>
      <c r="X31" s="52">
        <v>101</v>
      </c>
    </row>
    <row r="32" spans="1:24" ht="18" x14ac:dyDescent="0.35">
      <c r="A32" s="5">
        <f t="shared" si="0"/>
        <v>29</v>
      </c>
      <c r="B32" s="5" t="s">
        <v>78</v>
      </c>
      <c r="C32" s="5" t="s">
        <v>192</v>
      </c>
      <c r="D32" s="5">
        <v>213</v>
      </c>
      <c r="E32" s="2" t="s">
        <v>209</v>
      </c>
      <c r="F32" s="5" t="s">
        <v>4</v>
      </c>
      <c r="G32" s="5" t="s">
        <v>6</v>
      </c>
      <c r="H32" s="5" t="s">
        <v>206</v>
      </c>
      <c r="I32" s="49"/>
      <c r="J32" s="50">
        <v>30</v>
      </c>
      <c r="K32" s="51">
        <v>237</v>
      </c>
      <c r="L32" s="52">
        <v>39</v>
      </c>
      <c r="M32" s="50">
        <v>30</v>
      </c>
      <c r="N32" s="51">
        <v>210</v>
      </c>
      <c r="O32" s="52">
        <v>45</v>
      </c>
      <c r="P32" s="50">
        <v>30</v>
      </c>
      <c r="Q32" s="51">
        <v>141</v>
      </c>
      <c r="R32" s="52">
        <v>37</v>
      </c>
      <c r="S32" s="50">
        <v>60</v>
      </c>
      <c r="T32" s="51">
        <v>103</v>
      </c>
      <c r="U32" s="52">
        <v>54</v>
      </c>
      <c r="V32" s="50">
        <v>60</v>
      </c>
      <c r="W32" s="51">
        <v>73</v>
      </c>
      <c r="X32" s="52">
        <v>56</v>
      </c>
    </row>
    <row r="33" spans="1:24" ht="18" x14ac:dyDescent="0.35">
      <c r="A33" s="5">
        <f t="shared" si="0"/>
        <v>30</v>
      </c>
      <c r="B33" s="5" t="s">
        <v>78</v>
      </c>
      <c r="C33" s="5" t="s">
        <v>192</v>
      </c>
      <c r="D33" s="5">
        <v>214</v>
      </c>
      <c r="E33" s="2" t="s">
        <v>210</v>
      </c>
      <c r="F33" s="5" t="s">
        <v>54</v>
      </c>
      <c r="G33" s="5" t="s">
        <v>6</v>
      </c>
      <c r="H33" s="5" t="s">
        <v>206</v>
      </c>
      <c r="I33" s="49"/>
      <c r="J33" s="50">
        <v>30</v>
      </c>
      <c r="K33" s="51">
        <v>57</v>
      </c>
      <c r="L33" s="52">
        <v>23</v>
      </c>
      <c r="M33" s="50">
        <v>30</v>
      </c>
      <c r="N33" s="51">
        <v>55</v>
      </c>
      <c r="O33" s="52">
        <v>24</v>
      </c>
      <c r="P33" s="50">
        <v>30</v>
      </c>
      <c r="Q33" s="51">
        <v>22</v>
      </c>
      <c r="R33" s="52">
        <v>17</v>
      </c>
      <c r="S33" s="50">
        <v>0</v>
      </c>
      <c r="T33" s="51">
        <v>3</v>
      </c>
      <c r="U33" s="52">
        <v>0</v>
      </c>
      <c r="V33" s="50">
        <v>0</v>
      </c>
      <c r="W33" s="51">
        <v>0</v>
      </c>
      <c r="X33" s="52">
        <v>0</v>
      </c>
    </row>
    <row r="34" spans="1:24" ht="18" x14ac:dyDescent="0.35">
      <c r="A34" s="5">
        <f t="shared" si="0"/>
        <v>31</v>
      </c>
      <c r="B34" s="5" t="s">
        <v>78</v>
      </c>
      <c r="C34" s="5" t="s">
        <v>192</v>
      </c>
      <c r="D34" s="5">
        <v>219</v>
      </c>
      <c r="E34" s="2" t="s">
        <v>132</v>
      </c>
      <c r="F34" s="5" t="s">
        <v>4</v>
      </c>
      <c r="G34" s="5" t="s">
        <v>6</v>
      </c>
      <c r="H34" s="5" t="s">
        <v>211</v>
      </c>
      <c r="I34" s="49"/>
      <c r="J34" s="50">
        <v>30</v>
      </c>
      <c r="K34" s="51">
        <v>40</v>
      </c>
      <c r="L34" s="52">
        <v>29</v>
      </c>
      <c r="M34" s="50">
        <v>60</v>
      </c>
      <c r="N34" s="51">
        <v>265</v>
      </c>
      <c r="O34" s="52">
        <v>73</v>
      </c>
      <c r="P34" s="50">
        <v>60</v>
      </c>
      <c r="Q34" s="51">
        <v>89</v>
      </c>
      <c r="R34" s="52">
        <v>62</v>
      </c>
      <c r="S34" s="50">
        <v>60</v>
      </c>
      <c r="T34" s="51">
        <v>152</v>
      </c>
      <c r="U34" s="52">
        <v>60</v>
      </c>
      <c r="V34" s="50">
        <v>90</v>
      </c>
      <c r="W34" s="51">
        <v>204</v>
      </c>
      <c r="X34" s="52">
        <v>108</v>
      </c>
    </row>
    <row r="35" spans="1:24" ht="18" x14ac:dyDescent="0.35">
      <c r="A35" s="5">
        <f t="shared" si="0"/>
        <v>32</v>
      </c>
      <c r="B35" s="5" t="s">
        <v>78</v>
      </c>
      <c r="C35" s="5" t="s">
        <v>198</v>
      </c>
      <c r="D35" s="5">
        <v>702</v>
      </c>
      <c r="E35" s="2" t="s">
        <v>104</v>
      </c>
      <c r="F35" s="5" t="s">
        <v>4</v>
      </c>
      <c r="G35" s="5" t="s">
        <v>6</v>
      </c>
      <c r="H35" s="5" t="s">
        <v>193</v>
      </c>
      <c r="I35" s="49"/>
      <c r="J35" s="50">
        <v>30</v>
      </c>
      <c r="K35" s="51">
        <v>50</v>
      </c>
      <c r="L35" s="52">
        <v>36</v>
      </c>
      <c r="M35" s="50">
        <v>30</v>
      </c>
      <c r="N35" s="51">
        <v>49</v>
      </c>
      <c r="O35" s="52">
        <v>31</v>
      </c>
      <c r="P35" s="50">
        <v>30</v>
      </c>
      <c r="Q35" s="51">
        <v>60</v>
      </c>
      <c r="R35" s="52">
        <v>43</v>
      </c>
      <c r="S35" s="50">
        <v>30</v>
      </c>
      <c r="T35" s="51">
        <v>119</v>
      </c>
      <c r="U35" s="52">
        <v>61</v>
      </c>
      <c r="V35" s="50">
        <v>60</v>
      </c>
      <c r="W35" s="51">
        <v>71</v>
      </c>
      <c r="X35" s="52">
        <v>40</v>
      </c>
    </row>
    <row r="36" spans="1:24" ht="18" x14ac:dyDescent="0.35">
      <c r="A36" s="5">
        <f t="shared" si="0"/>
        <v>33</v>
      </c>
      <c r="B36" s="5" t="s">
        <v>78</v>
      </c>
      <c r="C36" s="5" t="s">
        <v>198</v>
      </c>
      <c r="D36" s="5">
        <v>995</v>
      </c>
      <c r="E36" s="2" t="s">
        <v>156</v>
      </c>
      <c r="F36" s="5" t="s">
        <v>4</v>
      </c>
      <c r="G36" s="5" t="s">
        <v>199</v>
      </c>
      <c r="H36" s="5" t="s">
        <v>200</v>
      </c>
      <c r="I36" s="49"/>
      <c r="J36" s="50">
        <v>0</v>
      </c>
      <c r="K36" s="51">
        <v>0</v>
      </c>
      <c r="L36" s="52">
        <v>0</v>
      </c>
      <c r="M36" s="50">
        <v>0</v>
      </c>
      <c r="N36" s="51">
        <v>0</v>
      </c>
      <c r="O36" s="52">
        <v>0</v>
      </c>
      <c r="P36" s="50">
        <v>30</v>
      </c>
      <c r="Q36" s="51">
        <v>13</v>
      </c>
      <c r="R36" s="52">
        <v>13</v>
      </c>
      <c r="S36" s="50">
        <v>30</v>
      </c>
      <c r="T36" s="51">
        <v>19</v>
      </c>
      <c r="U36" s="52">
        <v>10</v>
      </c>
      <c r="V36" s="50">
        <v>30</v>
      </c>
      <c r="W36" s="51">
        <v>12</v>
      </c>
      <c r="X36" s="52">
        <v>9</v>
      </c>
    </row>
    <row r="37" spans="1:24" ht="18" x14ac:dyDescent="0.35">
      <c r="A37" s="5">
        <f t="shared" si="0"/>
        <v>34</v>
      </c>
      <c r="B37" s="5" t="s">
        <v>78</v>
      </c>
      <c r="C37" s="5" t="s">
        <v>198</v>
      </c>
      <c r="D37" s="5">
        <v>996</v>
      </c>
      <c r="E37" s="2" t="s">
        <v>212</v>
      </c>
      <c r="F37" s="5" t="s">
        <v>4</v>
      </c>
      <c r="G37" s="5" t="s">
        <v>199</v>
      </c>
      <c r="H37" s="5" t="s">
        <v>200</v>
      </c>
      <c r="I37" s="49"/>
      <c r="J37" s="50">
        <v>0</v>
      </c>
      <c r="K37" s="51">
        <v>0</v>
      </c>
      <c r="L37" s="52">
        <v>0</v>
      </c>
      <c r="M37" s="50">
        <v>30</v>
      </c>
      <c r="N37" s="51">
        <v>19</v>
      </c>
      <c r="O37" s="52">
        <v>16</v>
      </c>
      <c r="P37" s="50">
        <v>30</v>
      </c>
      <c r="Q37" s="51">
        <v>22</v>
      </c>
      <c r="R37" s="52">
        <v>12</v>
      </c>
      <c r="S37" s="50">
        <v>30</v>
      </c>
      <c r="T37" s="51">
        <v>26</v>
      </c>
      <c r="U37" s="52">
        <v>5</v>
      </c>
      <c r="V37" s="50">
        <v>30</v>
      </c>
      <c r="W37" s="51">
        <v>36</v>
      </c>
      <c r="X37" s="52">
        <v>21</v>
      </c>
    </row>
    <row r="38" spans="1:24" ht="18" x14ac:dyDescent="0.35">
      <c r="A38" s="5">
        <f t="shared" si="0"/>
        <v>35</v>
      </c>
      <c r="B38" s="5" t="s">
        <v>78</v>
      </c>
      <c r="C38" s="5" t="s">
        <v>198</v>
      </c>
      <c r="D38" s="5">
        <v>997</v>
      </c>
      <c r="E38" s="2" t="s">
        <v>213</v>
      </c>
      <c r="F38" s="5" t="s">
        <v>4</v>
      </c>
      <c r="G38" s="5" t="s">
        <v>199</v>
      </c>
      <c r="H38" s="5" t="s">
        <v>200</v>
      </c>
      <c r="I38" s="49"/>
      <c r="J38" s="50">
        <v>30</v>
      </c>
      <c r="K38" s="51">
        <v>28</v>
      </c>
      <c r="L38" s="52">
        <v>22</v>
      </c>
      <c r="M38" s="50">
        <v>30</v>
      </c>
      <c r="N38" s="51">
        <v>38</v>
      </c>
      <c r="O38" s="52">
        <v>25</v>
      </c>
      <c r="P38" s="50">
        <v>30</v>
      </c>
      <c r="Q38" s="51">
        <v>15</v>
      </c>
      <c r="R38" s="52">
        <v>15</v>
      </c>
      <c r="S38" s="50">
        <v>30</v>
      </c>
      <c r="T38" s="51">
        <v>28</v>
      </c>
      <c r="U38" s="52">
        <v>20</v>
      </c>
      <c r="V38" s="50">
        <v>30</v>
      </c>
      <c r="W38" s="51">
        <v>20</v>
      </c>
      <c r="X38" s="52">
        <v>16</v>
      </c>
    </row>
    <row r="39" spans="1:24" ht="18" x14ac:dyDescent="0.35">
      <c r="A39" s="5">
        <f t="shared" si="0"/>
        <v>36</v>
      </c>
      <c r="B39" s="5" t="s">
        <v>78</v>
      </c>
      <c r="C39" s="5" t="s">
        <v>198</v>
      </c>
      <c r="D39" s="5">
        <v>998</v>
      </c>
      <c r="E39" s="2" t="s">
        <v>76</v>
      </c>
      <c r="F39" s="5" t="s">
        <v>4</v>
      </c>
      <c r="G39" s="5" t="s">
        <v>199</v>
      </c>
      <c r="H39" s="5" t="s">
        <v>200</v>
      </c>
      <c r="I39" s="49"/>
      <c r="J39" s="50">
        <v>60</v>
      </c>
      <c r="K39" s="51">
        <v>101</v>
      </c>
      <c r="L39" s="52">
        <v>61</v>
      </c>
      <c r="M39" s="50">
        <v>60</v>
      </c>
      <c r="N39" s="51">
        <v>105</v>
      </c>
      <c r="O39" s="52">
        <v>60</v>
      </c>
      <c r="P39" s="50">
        <v>60</v>
      </c>
      <c r="Q39" s="51">
        <v>135</v>
      </c>
      <c r="R39" s="52">
        <v>68</v>
      </c>
      <c r="S39" s="50">
        <v>60</v>
      </c>
      <c r="T39" s="51">
        <v>124</v>
      </c>
      <c r="U39" s="52">
        <v>61</v>
      </c>
      <c r="V39" s="50">
        <v>60</v>
      </c>
      <c r="W39" s="51">
        <v>77</v>
      </c>
      <c r="X39" s="52">
        <v>58</v>
      </c>
    </row>
    <row r="40" spans="1:24" ht="18" x14ac:dyDescent="0.35">
      <c r="A40" s="5">
        <f t="shared" si="0"/>
        <v>37</v>
      </c>
      <c r="B40" s="5" t="s">
        <v>78</v>
      </c>
      <c r="C40" s="5" t="s">
        <v>198</v>
      </c>
      <c r="D40" s="5">
        <v>999</v>
      </c>
      <c r="E40" s="2" t="s">
        <v>107</v>
      </c>
      <c r="F40" s="5" t="s">
        <v>4</v>
      </c>
      <c r="G40" s="5" t="s">
        <v>199</v>
      </c>
      <c r="H40" s="5" t="s">
        <v>200</v>
      </c>
      <c r="I40" s="49"/>
      <c r="J40" s="50">
        <v>30</v>
      </c>
      <c r="K40" s="51">
        <v>25</v>
      </c>
      <c r="L40" s="52">
        <v>15</v>
      </c>
      <c r="M40" s="50">
        <v>30</v>
      </c>
      <c r="N40" s="51">
        <v>21</v>
      </c>
      <c r="O40" s="52">
        <v>12</v>
      </c>
      <c r="P40" s="50">
        <v>30</v>
      </c>
      <c r="Q40" s="51">
        <v>31</v>
      </c>
      <c r="R40" s="52">
        <v>13</v>
      </c>
      <c r="S40" s="50">
        <v>30</v>
      </c>
      <c r="T40" s="51">
        <v>29</v>
      </c>
      <c r="U40" s="52">
        <v>14</v>
      </c>
      <c r="V40" s="50">
        <v>30</v>
      </c>
      <c r="W40" s="51">
        <v>22</v>
      </c>
      <c r="X40" s="52">
        <v>16</v>
      </c>
    </row>
    <row r="41" spans="1:24" ht="18" x14ac:dyDescent="0.35">
      <c r="A41" s="5">
        <f t="shared" si="0"/>
        <v>38</v>
      </c>
      <c r="B41" s="5" t="s">
        <v>78</v>
      </c>
      <c r="C41" s="5" t="s">
        <v>214</v>
      </c>
      <c r="D41" s="5">
        <v>401</v>
      </c>
      <c r="E41" s="2" t="s">
        <v>215</v>
      </c>
      <c r="F41" s="5" t="s">
        <v>4</v>
      </c>
      <c r="G41" s="5" t="s">
        <v>6</v>
      </c>
      <c r="H41" s="5" t="s">
        <v>206</v>
      </c>
      <c r="I41" s="49"/>
      <c r="J41" s="50">
        <v>0</v>
      </c>
      <c r="K41" s="51">
        <v>0</v>
      </c>
      <c r="L41" s="52">
        <v>0</v>
      </c>
      <c r="M41" s="50">
        <v>0</v>
      </c>
      <c r="N41" s="51">
        <v>0</v>
      </c>
      <c r="O41" s="52">
        <v>0</v>
      </c>
      <c r="P41" s="50">
        <v>30</v>
      </c>
      <c r="Q41" s="51">
        <v>59</v>
      </c>
      <c r="R41" s="52">
        <v>41</v>
      </c>
      <c r="S41" s="50">
        <v>30</v>
      </c>
      <c r="T41" s="51">
        <v>135</v>
      </c>
      <c r="U41" s="52">
        <v>61</v>
      </c>
      <c r="V41" s="50">
        <v>60</v>
      </c>
      <c r="W41" s="51">
        <v>96</v>
      </c>
      <c r="X41" s="52">
        <v>66</v>
      </c>
    </row>
    <row r="42" spans="1:24" ht="18" x14ac:dyDescent="0.35">
      <c r="A42" s="5">
        <f t="shared" si="0"/>
        <v>39</v>
      </c>
      <c r="B42" s="5" t="s">
        <v>78</v>
      </c>
      <c r="C42" s="5" t="s">
        <v>201</v>
      </c>
      <c r="D42" s="5">
        <v>101</v>
      </c>
      <c r="E42" s="2" t="s">
        <v>3</v>
      </c>
      <c r="F42" s="5" t="s">
        <v>4</v>
      </c>
      <c r="G42" s="5" t="s">
        <v>6</v>
      </c>
      <c r="H42" s="5" t="s">
        <v>193</v>
      </c>
      <c r="I42" s="49"/>
      <c r="J42" s="50">
        <v>90</v>
      </c>
      <c r="K42" s="51">
        <v>220</v>
      </c>
      <c r="L42" s="52">
        <v>86</v>
      </c>
      <c r="M42" s="50">
        <v>60</v>
      </c>
      <c r="N42" s="51">
        <v>295</v>
      </c>
      <c r="O42" s="52">
        <v>62</v>
      </c>
      <c r="P42" s="50">
        <v>90</v>
      </c>
      <c r="Q42" s="51">
        <v>352</v>
      </c>
      <c r="R42" s="52">
        <v>90</v>
      </c>
      <c r="S42" s="50">
        <v>60</v>
      </c>
      <c r="T42" s="51">
        <v>418</v>
      </c>
      <c r="U42" s="52">
        <v>64</v>
      </c>
      <c r="V42" s="50">
        <v>90</v>
      </c>
      <c r="W42" s="51">
        <v>263</v>
      </c>
      <c r="X42" s="52">
        <v>58</v>
      </c>
    </row>
    <row r="43" spans="1:24" ht="18" x14ac:dyDescent="0.35">
      <c r="A43" s="5">
        <f t="shared" si="0"/>
        <v>40</v>
      </c>
      <c r="B43" s="5" t="s">
        <v>78</v>
      </c>
      <c r="C43" s="5" t="s">
        <v>201</v>
      </c>
      <c r="D43" s="5">
        <v>102</v>
      </c>
      <c r="E43" s="2" t="s">
        <v>109</v>
      </c>
      <c r="F43" s="5" t="s">
        <v>4</v>
      </c>
      <c r="G43" s="5" t="s">
        <v>6</v>
      </c>
      <c r="H43" s="5" t="s">
        <v>193</v>
      </c>
      <c r="I43" s="49"/>
      <c r="J43" s="50">
        <v>0</v>
      </c>
      <c r="K43" s="51">
        <v>0</v>
      </c>
      <c r="L43" s="52">
        <v>0</v>
      </c>
      <c r="M43" s="50">
        <v>15</v>
      </c>
      <c r="N43" s="51">
        <v>43</v>
      </c>
      <c r="O43" s="52">
        <v>18</v>
      </c>
      <c r="P43" s="50">
        <v>15</v>
      </c>
      <c r="Q43" s="51">
        <v>8</v>
      </c>
      <c r="R43" s="52">
        <v>8</v>
      </c>
      <c r="S43" s="50">
        <v>15</v>
      </c>
      <c r="T43" s="51">
        <v>48</v>
      </c>
      <c r="U43" s="52">
        <v>15</v>
      </c>
      <c r="V43" s="50">
        <v>30</v>
      </c>
      <c r="W43" s="51">
        <v>42</v>
      </c>
      <c r="X43" s="52">
        <v>31</v>
      </c>
    </row>
    <row r="44" spans="1:24" ht="18" x14ac:dyDescent="0.35">
      <c r="A44" s="5">
        <f t="shared" si="0"/>
        <v>41</v>
      </c>
      <c r="B44" s="5" t="s">
        <v>78</v>
      </c>
      <c r="C44" s="5" t="s">
        <v>201</v>
      </c>
      <c r="D44" s="5">
        <v>103</v>
      </c>
      <c r="E44" s="2" t="s">
        <v>98</v>
      </c>
      <c r="F44" s="5" t="s">
        <v>4</v>
      </c>
      <c r="G44" s="5" t="s">
        <v>6</v>
      </c>
      <c r="H44" s="5" t="s">
        <v>206</v>
      </c>
      <c r="I44" s="49"/>
      <c r="J44" s="50">
        <v>30</v>
      </c>
      <c r="K44" s="51">
        <v>57</v>
      </c>
      <c r="L44" s="52">
        <v>29</v>
      </c>
      <c r="M44" s="50">
        <v>30</v>
      </c>
      <c r="N44" s="51">
        <v>127</v>
      </c>
      <c r="O44" s="52">
        <v>39</v>
      </c>
      <c r="P44" s="50">
        <v>30</v>
      </c>
      <c r="Q44" s="51">
        <v>45</v>
      </c>
      <c r="R44" s="52">
        <v>33</v>
      </c>
      <c r="S44" s="50">
        <v>30</v>
      </c>
      <c r="T44" s="51">
        <v>87</v>
      </c>
      <c r="U44" s="52">
        <v>37</v>
      </c>
      <c r="V44" s="50">
        <v>30</v>
      </c>
      <c r="W44" s="51">
        <v>77</v>
      </c>
      <c r="X44" s="52">
        <v>36</v>
      </c>
    </row>
    <row r="45" spans="1:24" ht="18" x14ac:dyDescent="0.35">
      <c r="A45" s="5">
        <f t="shared" si="0"/>
        <v>42</v>
      </c>
      <c r="B45" s="5" t="s">
        <v>78</v>
      </c>
      <c r="C45" s="5" t="s">
        <v>201</v>
      </c>
      <c r="D45" s="5">
        <v>104</v>
      </c>
      <c r="E45" s="2" t="s">
        <v>202</v>
      </c>
      <c r="F45" s="5" t="s">
        <v>4</v>
      </c>
      <c r="G45" s="5" t="s">
        <v>6</v>
      </c>
      <c r="H45" s="5" t="s">
        <v>193</v>
      </c>
      <c r="I45" s="49"/>
      <c r="J45" s="50">
        <v>120</v>
      </c>
      <c r="K45" s="51">
        <v>572</v>
      </c>
      <c r="L45" s="52">
        <v>127</v>
      </c>
      <c r="M45" s="50">
        <v>60</v>
      </c>
      <c r="N45" s="51">
        <v>761</v>
      </c>
      <c r="O45" s="52">
        <v>95</v>
      </c>
      <c r="P45" s="50">
        <v>60</v>
      </c>
      <c r="Q45" s="51">
        <v>808</v>
      </c>
      <c r="R45" s="52">
        <v>75</v>
      </c>
      <c r="S45" s="50">
        <v>60</v>
      </c>
      <c r="T45" s="51">
        <v>704</v>
      </c>
      <c r="U45" s="52">
        <v>96</v>
      </c>
      <c r="V45" s="50">
        <v>90</v>
      </c>
      <c r="W45" s="51">
        <v>720</v>
      </c>
      <c r="X45" s="52">
        <v>131</v>
      </c>
    </row>
    <row r="46" spans="1:24" ht="18" x14ac:dyDescent="0.35">
      <c r="A46" s="5">
        <f t="shared" si="0"/>
        <v>43</v>
      </c>
      <c r="B46" s="5" t="s">
        <v>78</v>
      </c>
      <c r="C46" s="5" t="s">
        <v>201</v>
      </c>
      <c r="D46" s="5">
        <v>105</v>
      </c>
      <c r="E46" s="2" t="s">
        <v>12</v>
      </c>
      <c r="F46" s="5" t="s">
        <v>4</v>
      </c>
      <c r="G46" s="5" t="s">
        <v>6</v>
      </c>
      <c r="H46" s="5" t="s">
        <v>193</v>
      </c>
      <c r="I46" s="49"/>
      <c r="J46" s="50">
        <v>90</v>
      </c>
      <c r="K46" s="51">
        <v>315</v>
      </c>
      <c r="L46" s="52">
        <v>90</v>
      </c>
      <c r="M46" s="50">
        <v>90</v>
      </c>
      <c r="N46" s="51">
        <v>534</v>
      </c>
      <c r="O46" s="52">
        <v>91</v>
      </c>
      <c r="P46" s="50">
        <v>60</v>
      </c>
      <c r="Q46" s="51">
        <v>501</v>
      </c>
      <c r="R46" s="52">
        <v>69</v>
      </c>
      <c r="S46" s="50">
        <v>60</v>
      </c>
      <c r="T46" s="51">
        <v>359</v>
      </c>
      <c r="U46" s="52">
        <v>74</v>
      </c>
      <c r="V46" s="50">
        <v>90</v>
      </c>
      <c r="W46" s="51">
        <v>416</v>
      </c>
      <c r="X46" s="52">
        <v>73</v>
      </c>
    </row>
    <row r="47" spans="1:24" ht="18" x14ac:dyDescent="0.35">
      <c r="A47" s="5">
        <f t="shared" si="0"/>
        <v>44</v>
      </c>
      <c r="B47" s="5" t="s">
        <v>78</v>
      </c>
      <c r="C47" s="5" t="s">
        <v>201</v>
      </c>
      <c r="D47" s="5">
        <v>106</v>
      </c>
      <c r="E47" s="2" t="s">
        <v>216</v>
      </c>
      <c r="F47" s="5" t="s">
        <v>54</v>
      </c>
      <c r="G47" s="5" t="s">
        <v>6</v>
      </c>
      <c r="H47" s="5" t="s">
        <v>193</v>
      </c>
      <c r="I47" s="49"/>
      <c r="J47" s="50">
        <v>0</v>
      </c>
      <c r="K47" s="51">
        <v>0</v>
      </c>
      <c r="L47" s="52">
        <v>0</v>
      </c>
      <c r="M47" s="50">
        <v>0</v>
      </c>
      <c r="N47" s="51">
        <v>0</v>
      </c>
      <c r="O47" s="52">
        <v>0</v>
      </c>
      <c r="P47" s="50">
        <v>30</v>
      </c>
      <c r="Q47" s="51">
        <v>19</v>
      </c>
      <c r="R47" s="52">
        <v>25</v>
      </c>
      <c r="S47" s="50">
        <v>30</v>
      </c>
      <c r="T47" s="51">
        <v>115</v>
      </c>
      <c r="U47" s="52">
        <v>28</v>
      </c>
      <c r="V47" s="50">
        <v>30</v>
      </c>
      <c r="W47" s="51">
        <v>65</v>
      </c>
      <c r="X47" s="52">
        <v>27</v>
      </c>
    </row>
    <row r="48" spans="1:24" ht="18" x14ac:dyDescent="0.35">
      <c r="A48" s="5">
        <f t="shared" si="0"/>
        <v>45</v>
      </c>
      <c r="B48" s="5" t="s">
        <v>78</v>
      </c>
      <c r="C48" s="5" t="s">
        <v>201</v>
      </c>
      <c r="D48" s="5">
        <v>107</v>
      </c>
      <c r="E48" s="2" t="s">
        <v>217</v>
      </c>
      <c r="F48" s="5" t="s">
        <v>4</v>
      </c>
      <c r="G48" s="5" t="s">
        <v>6</v>
      </c>
      <c r="H48" s="5" t="s">
        <v>193</v>
      </c>
      <c r="I48" s="49"/>
      <c r="J48" s="50">
        <v>60</v>
      </c>
      <c r="K48" s="51">
        <v>177</v>
      </c>
      <c r="L48" s="52">
        <v>72</v>
      </c>
      <c r="M48" s="50">
        <v>30</v>
      </c>
      <c r="N48" s="51">
        <v>89</v>
      </c>
      <c r="O48" s="52">
        <v>38</v>
      </c>
      <c r="P48" s="50">
        <v>30</v>
      </c>
      <c r="Q48" s="51">
        <v>83</v>
      </c>
      <c r="R48" s="52">
        <v>34</v>
      </c>
      <c r="S48" s="50">
        <v>30</v>
      </c>
      <c r="T48" s="51">
        <v>148</v>
      </c>
      <c r="U48" s="52">
        <v>33</v>
      </c>
      <c r="V48" s="50">
        <v>30</v>
      </c>
      <c r="W48" s="51">
        <v>86</v>
      </c>
      <c r="X48" s="52">
        <v>35</v>
      </c>
    </row>
    <row r="49" spans="1:24" ht="18" x14ac:dyDescent="0.35">
      <c r="A49" s="5">
        <f t="shared" si="0"/>
        <v>46</v>
      </c>
      <c r="B49" s="5" t="s">
        <v>78</v>
      </c>
      <c r="C49" s="5" t="s">
        <v>201</v>
      </c>
      <c r="D49" s="5">
        <v>108</v>
      </c>
      <c r="E49" s="2" t="s">
        <v>218</v>
      </c>
      <c r="F49" s="5" t="s">
        <v>54</v>
      </c>
      <c r="G49" s="5" t="s">
        <v>6</v>
      </c>
      <c r="H49" s="5" t="s">
        <v>193</v>
      </c>
      <c r="I49" s="49"/>
      <c r="J49" s="50">
        <v>0</v>
      </c>
      <c r="K49" s="51">
        <v>0</v>
      </c>
      <c r="L49" s="52">
        <v>0</v>
      </c>
      <c r="M49" s="50">
        <v>30</v>
      </c>
      <c r="N49" s="51">
        <v>56</v>
      </c>
      <c r="O49" s="52">
        <v>18</v>
      </c>
      <c r="P49" s="50">
        <v>30</v>
      </c>
      <c r="Q49" s="51">
        <v>1</v>
      </c>
      <c r="R49" s="52">
        <v>23</v>
      </c>
      <c r="S49" s="50">
        <v>30</v>
      </c>
      <c r="T49" s="51">
        <v>77</v>
      </c>
      <c r="U49" s="52">
        <v>26</v>
      </c>
      <c r="V49" s="50">
        <v>30</v>
      </c>
      <c r="W49" s="51">
        <v>77</v>
      </c>
      <c r="X49" s="52">
        <v>29</v>
      </c>
    </row>
    <row r="50" spans="1:24" ht="18" x14ac:dyDescent="0.35">
      <c r="A50" s="5">
        <f t="shared" si="0"/>
        <v>47</v>
      </c>
      <c r="B50" s="5" t="s">
        <v>78</v>
      </c>
      <c r="C50" s="5" t="s">
        <v>201</v>
      </c>
      <c r="D50" s="5">
        <v>109</v>
      </c>
      <c r="E50" s="2" t="s">
        <v>15</v>
      </c>
      <c r="F50" s="5" t="s">
        <v>4</v>
      </c>
      <c r="G50" s="5" t="s">
        <v>6</v>
      </c>
      <c r="H50" s="5" t="s">
        <v>193</v>
      </c>
      <c r="I50" s="49"/>
      <c r="J50" s="50">
        <v>60</v>
      </c>
      <c r="K50" s="51">
        <v>628</v>
      </c>
      <c r="L50" s="52">
        <v>70</v>
      </c>
      <c r="M50" s="50">
        <v>60</v>
      </c>
      <c r="N50" s="51">
        <v>876</v>
      </c>
      <c r="O50" s="52">
        <v>73</v>
      </c>
      <c r="P50" s="50">
        <v>60</v>
      </c>
      <c r="Q50" s="51">
        <v>844</v>
      </c>
      <c r="R50" s="52">
        <v>72</v>
      </c>
      <c r="S50" s="50">
        <v>60</v>
      </c>
      <c r="T50" s="51">
        <v>754</v>
      </c>
      <c r="U50" s="52">
        <v>70</v>
      </c>
      <c r="V50" s="50">
        <v>80</v>
      </c>
      <c r="W50" s="51">
        <v>727</v>
      </c>
      <c r="X50" s="52">
        <v>81</v>
      </c>
    </row>
    <row r="51" spans="1:24" ht="18" x14ac:dyDescent="0.35">
      <c r="A51" s="5">
        <f t="shared" si="0"/>
        <v>48</v>
      </c>
      <c r="B51" s="5" t="s">
        <v>78</v>
      </c>
      <c r="C51" s="5" t="s">
        <v>201</v>
      </c>
      <c r="D51" s="5">
        <v>110</v>
      </c>
      <c r="E51" s="2" t="s">
        <v>91</v>
      </c>
      <c r="F51" s="5" t="s">
        <v>4</v>
      </c>
      <c r="G51" s="5" t="s">
        <v>6</v>
      </c>
      <c r="H51" s="5" t="s">
        <v>206</v>
      </c>
      <c r="I51" s="49"/>
      <c r="J51" s="50">
        <v>30</v>
      </c>
      <c r="K51" s="51">
        <v>62</v>
      </c>
      <c r="L51" s="52">
        <v>34</v>
      </c>
      <c r="M51" s="50">
        <v>30</v>
      </c>
      <c r="N51" s="51">
        <v>106</v>
      </c>
      <c r="O51" s="52">
        <v>34</v>
      </c>
      <c r="P51" s="50">
        <v>30</v>
      </c>
      <c r="Q51" s="51">
        <v>78</v>
      </c>
      <c r="R51" s="52">
        <v>45</v>
      </c>
      <c r="S51" s="50">
        <v>30</v>
      </c>
      <c r="T51" s="51">
        <v>88</v>
      </c>
      <c r="U51" s="52">
        <v>39</v>
      </c>
      <c r="V51" s="50">
        <v>30</v>
      </c>
      <c r="W51" s="51">
        <v>48</v>
      </c>
      <c r="X51" s="52">
        <v>40</v>
      </c>
    </row>
    <row r="52" spans="1:24" ht="18" x14ac:dyDescent="0.35">
      <c r="A52" s="5">
        <f t="shared" si="0"/>
        <v>49</v>
      </c>
      <c r="B52" s="5" t="s">
        <v>78</v>
      </c>
      <c r="C52" s="5" t="s">
        <v>201</v>
      </c>
      <c r="D52" s="5">
        <v>111</v>
      </c>
      <c r="E52" s="2" t="s">
        <v>17</v>
      </c>
      <c r="F52" s="5" t="s">
        <v>4</v>
      </c>
      <c r="G52" s="5" t="s">
        <v>6</v>
      </c>
      <c r="H52" s="5" t="s">
        <v>193</v>
      </c>
      <c r="I52" s="49"/>
      <c r="J52" s="50">
        <v>60</v>
      </c>
      <c r="K52" s="51">
        <v>98</v>
      </c>
      <c r="L52" s="52">
        <v>60</v>
      </c>
      <c r="M52" s="50">
        <v>60</v>
      </c>
      <c r="N52" s="51">
        <v>173</v>
      </c>
      <c r="O52" s="52">
        <v>65</v>
      </c>
      <c r="P52" s="50">
        <v>60</v>
      </c>
      <c r="Q52" s="51">
        <v>194</v>
      </c>
      <c r="R52" s="52">
        <v>73</v>
      </c>
      <c r="S52" s="50">
        <v>60</v>
      </c>
      <c r="T52" s="51">
        <v>347</v>
      </c>
      <c r="U52" s="52">
        <v>70</v>
      </c>
      <c r="V52" s="50">
        <v>60</v>
      </c>
      <c r="W52" s="51">
        <v>135</v>
      </c>
      <c r="X52" s="52">
        <v>62</v>
      </c>
    </row>
    <row r="53" spans="1:24" ht="18" x14ac:dyDescent="0.35">
      <c r="A53" s="5">
        <f t="shared" si="0"/>
        <v>50</v>
      </c>
      <c r="B53" s="5" t="s">
        <v>78</v>
      </c>
      <c r="C53" s="5" t="s">
        <v>201</v>
      </c>
      <c r="D53" s="5">
        <v>112</v>
      </c>
      <c r="E53" s="2" t="s">
        <v>23</v>
      </c>
      <c r="F53" s="5" t="s">
        <v>4</v>
      </c>
      <c r="G53" s="5" t="s">
        <v>6</v>
      </c>
      <c r="H53" s="5" t="s">
        <v>193</v>
      </c>
      <c r="I53" s="49"/>
      <c r="J53" s="50">
        <v>60</v>
      </c>
      <c r="K53" s="51">
        <v>157</v>
      </c>
      <c r="L53" s="52">
        <v>59</v>
      </c>
      <c r="M53" s="50">
        <v>60</v>
      </c>
      <c r="N53" s="51">
        <v>145</v>
      </c>
      <c r="O53" s="52">
        <v>70</v>
      </c>
      <c r="P53" s="50">
        <v>60</v>
      </c>
      <c r="Q53" s="51">
        <v>105</v>
      </c>
      <c r="R53" s="52">
        <v>74</v>
      </c>
      <c r="S53" s="50">
        <v>60</v>
      </c>
      <c r="T53" s="51">
        <v>216</v>
      </c>
      <c r="U53" s="52">
        <v>70</v>
      </c>
      <c r="V53" s="50">
        <v>90</v>
      </c>
      <c r="W53" s="51">
        <v>98</v>
      </c>
      <c r="X53" s="52">
        <v>72</v>
      </c>
    </row>
    <row r="54" spans="1:24" ht="18" x14ac:dyDescent="0.35">
      <c r="A54" s="5">
        <f t="shared" si="0"/>
        <v>51</v>
      </c>
      <c r="B54" s="5" t="s">
        <v>78</v>
      </c>
      <c r="C54" s="5" t="s">
        <v>201</v>
      </c>
      <c r="D54" s="5">
        <v>113</v>
      </c>
      <c r="E54" s="2" t="s">
        <v>135</v>
      </c>
      <c r="F54" s="5" t="s">
        <v>4</v>
      </c>
      <c r="G54" s="5" t="s">
        <v>6</v>
      </c>
      <c r="H54" s="5" t="s">
        <v>193</v>
      </c>
      <c r="I54" s="49"/>
      <c r="J54" s="50">
        <v>60</v>
      </c>
      <c r="K54" s="51">
        <v>87</v>
      </c>
      <c r="L54" s="52">
        <v>45</v>
      </c>
      <c r="M54" s="50">
        <v>60</v>
      </c>
      <c r="N54" s="51">
        <v>105</v>
      </c>
      <c r="O54" s="52">
        <v>70</v>
      </c>
      <c r="P54" s="50">
        <v>60</v>
      </c>
      <c r="Q54" s="51">
        <v>66</v>
      </c>
      <c r="R54" s="52">
        <v>81</v>
      </c>
      <c r="S54" s="50">
        <v>60</v>
      </c>
      <c r="T54" s="51">
        <v>116</v>
      </c>
      <c r="U54" s="52">
        <v>65</v>
      </c>
      <c r="V54" s="50">
        <v>60</v>
      </c>
      <c r="W54" s="51">
        <v>81</v>
      </c>
      <c r="X54" s="52">
        <v>52</v>
      </c>
    </row>
    <row r="55" spans="1:24" ht="18" x14ac:dyDescent="0.35">
      <c r="A55" s="5">
        <f t="shared" si="0"/>
        <v>52</v>
      </c>
      <c r="B55" s="5" t="s">
        <v>78</v>
      </c>
      <c r="C55" s="5" t="s">
        <v>201</v>
      </c>
      <c r="D55" s="5">
        <v>114</v>
      </c>
      <c r="E55" s="53" t="s">
        <v>219</v>
      </c>
      <c r="F55" s="5" t="s">
        <v>4</v>
      </c>
      <c r="G55" s="5" t="s">
        <v>6</v>
      </c>
      <c r="H55" s="5" t="s">
        <v>193</v>
      </c>
      <c r="I55" s="49"/>
      <c r="J55" s="50">
        <v>30</v>
      </c>
      <c r="K55" s="51">
        <v>75</v>
      </c>
      <c r="L55" s="52">
        <v>29</v>
      </c>
      <c r="M55" s="50">
        <v>30</v>
      </c>
      <c r="N55" s="51">
        <v>90</v>
      </c>
      <c r="O55" s="52">
        <v>26</v>
      </c>
      <c r="P55" s="50">
        <v>30</v>
      </c>
      <c r="Q55" s="51">
        <v>30</v>
      </c>
      <c r="R55" s="52">
        <v>30</v>
      </c>
      <c r="S55" s="50">
        <v>30</v>
      </c>
      <c r="T55" s="51">
        <v>112</v>
      </c>
      <c r="U55" s="52">
        <v>30</v>
      </c>
      <c r="V55" s="50">
        <v>30</v>
      </c>
      <c r="W55" s="51">
        <v>100</v>
      </c>
      <c r="X55" s="52">
        <v>30</v>
      </c>
    </row>
    <row r="56" spans="1:24" ht="18" x14ac:dyDescent="0.35">
      <c r="A56" s="5">
        <f t="shared" si="0"/>
        <v>53</v>
      </c>
      <c r="B56" s="5" t="s">
        <v>78</v>
      </c>
      <c r="C56" s="5" t="s">
        <v>201</v>
      </c>
      <c r="D56" s="5">
        <v>116</v>
      </c>
      <c r="E56" s="2" t="s">
        <v>27</v>
      </c>
      <c r="F56" s="5" t="s">
        <v>4</v>
      </c>
      <c r="G56" s="5" t="s">
        <v>6</v>
      </c>
      <c r="H56" s="5" t="s">
        <v>193</v>
      </c>
      <c r="I56" s="49"/>
      <c r="J56" s="50">
        <v>30</v>
      </c>
      <c r="K56" s="51">
        <v>53</v>
      </c>
      <c r="L56" s="52">
        <v>28</v>
      </c>
      <c r="M56" s="50">
        <v>30</v>
      </c>
      <c r="N56" s="51">
        <v>42</v>
      </c>
      <c r="O56" s="52">
        <v>33</v>
      </c>
      <c r="P56" s="50">
        <v>30</v>
      </c>
      <c r="Q56" s="51">
        <v>82</v>
      </c>
      <c r="R56" s="52">
        <v>29</v>
      </c>
      <c r="S56" s="50">
        <v>30</v>
      </c>
      <c r="T56" s="51">
        <v>76</v>
      </c>
      <c r="U56" s="52">
        <v>30</v>
      </c>
      <c r="V56" s="50">
        <v>30</v>
      </c>
      <c r="W56" s="51">
        <v>48</v>
      </c>
      <c r="X56" s="52">
        <v>25</v>
      </c>
    </row>
    <row r="57" spans="1:24" ht="18" x14ac:dyDescent="0.35">
      <c r="A57" s="5">
        <f t="shared" si="0"/>
        <v>54</v>
      </c>
      <c r="B57" s="5" t="s">
        <v>78</v>
      </c>
      <c r="C57" s="5" t="s">
        <v>201</v>
      </c>
      <c r="D57" s="5">
        <v>117</v>
      </c>
      <c r="E57" s="2" t="s">
        <v>106</v>
      </c>
      <c r="F57" s="5" t="s">
        <v>4</v>
      </c>
      <c r="G57" s="5" t="s">
        <v>6</v>
      </c>
      <c r="H57" s="5" t="s">
        <v>206</v>
      </c>
      <c r="I57" s="49"/>
      <c r="J57" s="50">
        <v>30</v>
      </c>
      <c r="K57" s="51">
        <v>45</v>
      </c>
      <c r="L57" s="52">
        <v>13</v>
      </c>
      <c r="M57" s="50">
        <v>30</v>
      </c>
      <c r="N57" s="51">
        <v>56</v>
      </c>
      <c r="O57" s="52">
        <v>26</v>
      </c>
      <c r="P57" s="50">
        <v>30</v>
      </c>
      <c r="Q57" s="51">
        <v>46</v>
      </c>
      <c r="R57" s="52">
        <v>30</v>
      </c>
      <c r="S57" s="50">
        <v>30</v>
      </c>
      <c r="T57" s="51">
        <v>131</v>
      </c>
      <c r="U57" s="52">
        <v>31</v>
      </c>
      <c r="V57" s="50">
        <v>30</v>
      </c>
      <c r="W57" s="51">
        <v>38</v>
      </c>
      <c r="X57" s="52">
        <v>30</v>
      </c>
    </row>
    <row r="58" spans="1:24" ht="18" x14ac:dyDescent="0.35">
      <c r="A58" s="5">
        <f t="shared" si="0"/>
        <v>55</v>
      </c>
      <c r="B58" s="5" t="s">
        <v>78</v>
      </c>
      <c r="C58" s="5" t="s">
        <v>201</v>
      </c>
      <c r="D58" s="5">
        <v>118</v>
      </c>
      <c r="E58" s="54" t="s">
        <v>220</v>
      </c>
      <c r="F58" s="5" t="s">
        <v>54</v>
      </c>
      <c r="G58" s="5" t="s">
        <v>6</v>
      </c>
      <c r="H58" s="5" t="s">
        <v>193</v>
      </c>
      <c r="I58" s="49"/>
      <c r="J58" s="50">
        <v>0</v>
      </c>
      <c r="K58" s="51">
        <v>0</v>
      </c>
      <c r="L58" s="52">
        <v>0</v>
      </c>
      <c r="M58" s="50">
        <v>0</v>
      </c>
      <c r="N58" s="51">
        <v>0</v>
      </c>
      <c r="O58" s="52">
        <v>0</v>
      </c>
      <c r="P58" s="50">
        <v>0</v>
      </c>
      <c r="Q58" s="51">
        <v>0</v>
      </c>
      <c r="R58" s="52">
        <v>0</v>
      </c>
      <c r="S58" s="50">
        <v>0</v>
      </c>
      <c r="T58" s="51">
        <v>0</v>
      </c>
      <c r="U58" s="52">
        <v>0</v>
      </c>
      <c r="V58" s="50">
        <v>30</v>
      </c>
      <c r="W58" s="51">
        <v>40</v>
      </c>
      <c r="X58" s="52">
        <v>31</v>
      </c>
    </row>
    <row r="59" spans="1:24" ht="18" x14ac:dyDescent="0.35">
      <c r="A59" s="5">
        <f t="shared" si="0"/>
        <v>56</v>
      </c>
      <c r="B59" s="5" t="s">
        <v>78</v>
      </c>
      <c r="C59" s="5" t="s">
        <v>201</v>
      </c>
      <c r="D59" s="5">
        <v>119</v>
      </c>
      <c r="E59" s="53" t="s">
        <v>221</v>
      </c>
      <c r="F59" s="5" t="s">
        <v>4</v>
      </c>
      <c r="G59" s="5" t="s">
        <v>6</v>
      </c>
      <c r="H59" s="5" t="s">
        <v>193</v>
      </c>
      <c r="I59" s="49"/>
      <c r="J59" s="50">
        <v>0</v>
      </c>
      <c r="K59" s="51">
        <v>0</v>
      </c>
      <c r="L59" s="52">
        <v>0</v>
      </c>
      <c r="M59" s="50">
        <v>15</v>
      </c>
      <c r="N59" s="51">
        <v>74</v>
      </c>
      <c r="O59" s="52">
        <v>23</v>
      </c>
      <c r="P59" s="50">
        <v>15</v>
      </c>
      <c r="Q59" s="51">
        <v>19</v>
      </c>
      <c r="R59" s="52">
        <v>21</v>
      </c>
      <c r="S59" s="50">
        <v>15</v>
      </c>
      <c r="T59" s="51">
        <v>56</v>
      </c>
      <c r="U59" s="52">
        <v>25</v>
      </c>
      <c r="V59" s="50">
        <v>30</v>
      </c>
      <c r="W59" s="51">
        <v>41</v>
      </c>
      <c r="X59" s="52">
        <v>28</v>
      </c>
    </row>
    <row r="60" spans="1:24" ht="18" x14ac:dyDescent="0.35">
      <c r="A60" s="5">
        <f>ROW()-3</f>
        <v>57</v>
      </c>
      <c r="B60" s="5" t="s">
        <v>78</v>
      </c>
      <c r="C60" s="5" t="s">
        <v>201</v>
      </c>
      <c r="D60" s="5">
        <v>120</v>
      </c>
      <c r="E60" s="54" t="s">
        <v>222</v>
      </c>
      <c r="F60" s="5" t="s">
        <v>4</v>
      </c>
      <c r="G60" s="5" t="s">
        <v>6</v>
      </c>
      <c r="H60" s="5" t="s">
        <v>193</v>
      </c>
      <c r="I60" s="49"/>
      <c r="J60" s="50">
        <v>0</v>
      </c>
      <c r="K60" s="51">
        <v>0</v>
      </c>
      <c r="L60" s="52">
        <v>0</v>
      </c>
      <c r="M60" s="50">
        <v>0</v>
      </c>
      <c r="N60" s="51">
        <v>0</v>
      </c>
      <c r="O60" s="52">
        <v>0</v>
      </c>
      <c r="P60" s="50">
        <v>0</v>
      </c>
      <c r="Q60" s="51">
        <v>0</v>
      </c>
      <c r="R60" s="52">
        <v>0</v>
      </c>
      <c r="S60" s="50">
        <v>0</v>
      </c>
      <c r="T60" s="51">
        <v>0</v>
      </c>
      <c r="U60" s="52">
        <v>0</v>
      </c>
      <c r="V60" s="50">
        <v>60</v>
      </c>
      <c r="W60" s="51">
        <v>31</v>
      </c>
      <c r="X60" s="52">
        <v>24</v>
      </c>
    </row>
    <row r="61" spans="1:24" ht="36" x14ac:dyDescent="0.35">
      <c r="A61" s="5">
        <f t="shared" si="0"/>
        <v>58</v>
      </c>
      <c r="B61" s="5" t="s">
        <v>78</v>
      </c>
      <c r="C61" s="5" t="s">
        <v>201</v>
      </c>
      <c r="D61" s="5">
        <v>123</v>
      </c>
      <c r="E61" s="53" t="s">
        <v>223</v>
      </c>
      <c r="F61" s="5" t="s">
        <v>4</v>
      </c>
      <c r="G61" s="5" t="s">
        <v>6</v>
      </c>
      <c r="H61" s="5" t="s">
        <v>193</v>
      </c>
      <c r="I61" s="49"/>
      <c r="J61" s="50">
        <v>30</v>
      </c>
      <c r="K61" s="51">
        <v>29</v>
      </c>
      <c r="L61" s="52">
        <v>16</v>
      </c>
      <c r="M61" s="50">
        <v>30</v>
      </c>
      <c r="N61" s="51">
        <v>89</v>
      </c>
      <c r="O61" s="52">
        <v>31</v>
      </c>
      <c r="P61" s="50">
        <v>60</v>
      </c>
      <c r="Q61" s="51">
        <v>50</v>
      </c>
      <c r="R61" s="52">
        <v>49</v>
      </c>
      <c r="S61" s="50">
        <v>60</v>
      </c>
      <c r="T61" s="51">
        <v>104</v>
      </c>
      <c r="U61" s="52">
        <v>61</v>
      </c>
      <c r="V61" s="50">
        <v>60</v>
      </c>
      <c r="W61" s="51">
        <v>77</v>
      </c>
      <c r="X61" s="52">
        <v>50</v>
      </c>
    </row>
    <row r="62" spans="1:24" ht="18" x14ac:dyDescent="0.35">
      <c r="A62" s="5">
        <f t="shared" si="0"/>
        <v>59</v>
      </c>
      <c r="B62" s="5" t="s">
        <v>78</v>
      </c>
      <c r="C62" s="5" t="s">
        <v>201</v>
      </c>
      <c r="D62" s="5">
        <v>124</v>
      </c>
      <c r="E62" s="2" t="s">
        <v>224</v>
      </c>
      <c r="F62" s="5" t="s">
        <v>4</v>
      </c>
      <c r="G62" s="5" t="s">
        <v>6</v>
      </c>
      <c r="H62" s="5" t="s">
        <v>205</v>
      </c>
      <c r="I62" s="49"/>
      <c r="J62" s="50">
        <v>40</v>
      </c>
      <c r="K62" s="51">
        <v>34</v>
      </c>
      <c r="L62" s="52">
        <v>33</v>
      </c>
      <c r="M62" s="50">
        <v>40</v>
      </c>
      <c r="N62" s="51">
        <v>57</v>
      </c>
      <c r="O62" s="52">
        <v>28</v>
      </c>
      <c r="P62" s="50">
        <v>40</v>
      </c>
      <c r="Q62" s="51">
        <v>45</v>
      </c>
      <c r="R62" s="52">
        <v>33</v>
      </c>
      <c r="S62" s="50">
        <v>40</v>
      </c>
      <c r="T62" s="51">
        <v>51</v>
      </c>
      <c r="U62" s="52">
        <v>30</v>
      </c>
      <c r="V62" s="50">
        <v>0</v>
      </c>
      <c r="W62" s="51">
        <v>0</v>
      </c>
      <c r="X62" s="52">
        <v>0</v>
      </c>
    </row>
    <row r="63" spans="1:24" ht="36" x14ac:dyDescent="0.35">
      <c r="A63" s="5">
        <f t="shared" si="0"/>
        <v>60</v>
      </c>
      <c r="B63" s="5" t="s">
        <v>78</v>
      </c>
      <c r="C63" s="5" t="s">
        <v>201</v>
      </c>
      <c r="D63" s="5">
        <v>125</v>
      </c>
      <c r="E63" s="53" t="s">
        <v>225</v>
      </c>
      <c r="F63" s="5" t="s">
        <v>4</v>
      </c>
      <c r="G63" s="5" t="s">
        <v>6</v>
      </c>
      <c r="H63" s="5" t="s">
        <v>193</v>
      </c>
      <c r="I63" s="49"/>
      <c r="J63" s="50">
        <v>90</v>
      </c>
      <c r="K63" s="51">
        <v>86</v>
      </c>
      <c r="L63" s="52">
        <v>65</v>
      </c>
      <c r="M63" s="50">
        <v>50</v>
      </c>
      <c r="N63" s="51">
        <v>99</v>
      </c>
      <c r="O63" s="52">
        <v>56</v>
      </c>
      <c r="P63" s="50">
        <v>60</v>
      </c>
      <c r="Q63" s="51">
        <v>61</v>
      </c>
      <c r="R63" s="52">
        <v>53</v>
      </c>
      <c r="S63" s="50">
        <v>30</v>
      </c>
      <c r="T63" s="51">
        <v>72</v>
      </c>
      <c r="U63" s="52">
        <v>39</v>
      </c>
      <c r="V63" s="50">
        <v>0</v>
      </c>
      <c r="W63" s="51">
        <v>0</v>
      </c>
      <c r="X63" s="52">
        <v>0</v>
      </c>
    </row>
    <row r="64" spans="1:24" ht="18" x14ac:dyDescent="0.35">
      <c r="A64" s="5">
        <f t="shared" si="0"/>
        <v>61</v>
      </c>
      <c r="B64" s="5" t="s">
        <v>78</v>
      </c>
      <c r="C64" s="5" t="s">
        <v>201</v>
      </c>
      <c r="D64" s="5">
        <v>126</v>
      </c>
      <c r="E64" s="2" t="s">
        <v>146</v>
      </c>
      <c r="F64" s="5" t="s">
        <v>4</v>
      </c>
      <c r="G64" s="5" t="s">
        <v>6</v>
      </c>
      <c r="H64" s="5" t="s">
        <v>193</v>
      </c>
      <c r="I64" s="49"/>
      <c r="J64" s="50">
        <v>0</v>
      </c>
      <c r="K64" s="51">
        <v>0</v>
      </c>
      <c r="L64" s="52">
        <v>0</v>
      </c>
      <c r="M64" s="50">
        <v>60</v>
      </c>
      <c r="N64" s="51">
        <v>36</v>
      </c>
      <c r="O64" s="52">
        <v>34</v>
      </c>
      <c r="P64" s="50">
        <v>60</v>
      </c>
      <c r="Q64" s="51">
        <v>86</v>
      </c>
      <c r="R64" s="52">
        <v>64</v>
      </c>
      <c r="S64" s="50">
        <v>60</v>
      </c>
      <c r="T64" s="51">
        <v>142</v>
      </c>
      <c r="U64" s="52">
        <v>58</v>
      </c>
      <c r="V64" s="50">
        <v>90</v>
      </c>
      <c r="W64" s="51">
        <v>83</v>
      </c>
      <c r="X64" s="52">
        <v>60</v>
      </c>
    </row>
    <row r="65" spans="1:24" ht="18" x14ac:dyDescent="0.35">
      <c r="A65" s="5">
        <f t="shared" si="0"/>
        <v>62</v>
      </c>
      <c r="B65" s="5" t="s">
        <v>78</v>
      </c>
      <c r="C65" s="5" t="s">
        <v>201</v>
      </c>
      <c r="D65" s="5">
        <v>127</v>
      </c>
      <c r="E65" s="54" t="s">
        <v>152</v>
      </c>
      <c r="F65" s="5" t="s">
        <v>4</v>
      </c>
      <c r="G65" s="5" t="s">
        <v>6</v>
      </c>
      <c r="H65" s="5" t="s">
        <v>193</v>
      </c>
      <c r="I65" s="49"/>
      <c r="J65" s="50">
        <v>0</v>
      </c>
      <c r="K65" s="51">
        <v>0</v>
      </c>
      <c r="L65" s="52">
        <v>0</v>
      </c>
      <c r="M65" s="50">
        <v>0</v>
      </c>
      <c r="N65" s="51">
        <v>0</v>
      </c>
      <c r="O65" s="52">
        <v>0</v>
      </c>
      <c r="P65" s="50">
        <v>0</v>
      </c>
      <c r="Q65" s="51">
        <v>0</v>
      </c>
      <c r="R65" s="52">
        <v>0</v>
      </c>
      <c r="S65" s="50">
        <v>0</v>
      </c>
      <c r="T65" s="51">
        <v>0</v>
      </c>
      <c r="U65" s="52">
        <v>0</v>
      </c>
      <c r="V65" s="50">
        <v>30</v>
      </c>
      <c r="W65" s="51">
        <v>37</v>
      </c>
      <c r="X65" s="52">
        <v>26</v>
      </c>
    </row>
    <row r="66" spans="1:24" ht="18" x14ac:dyDescent="0.35">
      <c r="A66" s="5">
        <f t="shared" si="0"/>
        <v>63</v>
      </c>
      <c r="B66" s="5" t="s">
        <v>78</v>
      </c>
      <c r="C66" s="5" t="s">
        <v>201</v>
      </c>
      <c r="D66" s="5">
        <v>128</v>
      </c>
      <c r="E66" s="2" t="s">
        <v>147</v>
      </c>
      <c r="F66" s="5" t="s">
        <v>4</v>
      </c>
      <c r="G66" s="5" t="s">
        <v>6</v>
      </c>
      <c r="H66" s="5" t="s">
        <v>197</v>
      </c>
      <c r="I66" s="49"/>
      <c r="J66" s="50">
        <v>0</v>
      </c>
      <c r="K66" s="51">
        <v>0</v>
      </c>
      <c r="L66" s="52">
        <v>0</v>
      </c>
      <c r="M66" s="50">
        <v>40</v>
      </c>
      <c r="N66" s="51">
        <v>51</v>
      </c>
      <c r="O66" s="52">
        <v>48</v>
      </c>
      <c r="P66" s="50">
        <v>40</v>
      </c>
      <c r="Q66" s="51">
        <v>80</v>
      </c>
      <c r="R66" s="52">
        <v>35</v>
      </c>
      <c r="S66" s="50">
        <v>40</v>
      </c>
      <c r="T66" s="51">
        <v>117</v>
      </c>
      <c r="U66" s="52">
        <v>45</v>
      </c>
      <c r="V66" s="50">
        <v>40</v>
      </c>
      <c r="W66" s="51">
        <v>94</v>
      </c>
      <c r="X66" s="52">
        <v>40</v>
      </c>
    </row>
    <row r="67" spans="1:24" ht="18" x14ac:dyDescent="0.35">
      <c r="A67" s="5">
        <f t="shared" si="0"/>
        <v>64</v>
      </c>
      <c r="B67" s="5" t="s">
        <v>78</v>
      </c>
      <c r="C67" s="5" t="s">
        <v>201</v>
      </c>
      <c r="D67" s="5">
        <v>129</v>
      </c>
      <c r="E67" s="2" t="s">
        <v>226</v>
      </c>
      <c r="F67" s="5" t="s">
        <v>54</v>
      </c>
      <c r="G67" s="5" t="s">
        <v>6</v>
      </c>
      <c r="H67" s="5" t="s">
        <v>197</v>
      </c>
      <c r="I67" s="49"/>
      <c r="J67" s="50">
        <v>0</v>
      </c>
      <c r="K67" s="51">
        <v>0</v>
      </c>
      <c r="L67" s="52">
        <v>0</v>
      </c>
      <c r="M67" s="50">
        <v>0</v>
      </c>
      <c r="N67" s="51">
        <v>0</v>
      </c>
      <c r="O67" s="52">
        <v>0</v>
      </c>
      <c r="P67" s="50">
        <v>0</v>
      </c>
      <c r="Q67" s="51">
        <v>0</v>
      </c>
      <c r="R67" s="52">
        <v>0</v>
      </c>
      <c r="S67" s="50">
        <v>0</v>
      </c>
      <c r="T67" s="51">
        <v>0</v>
      </c>
      <c r="U67" s="52">
        <v>0</v>
      </c>
      <c r="V67" s="50">
        <v>30</v>
      </c>
      <c r="W67" s="51">
        <v>6</v>
      </c>
      <c r="X67" s="52">
        <v>0</v>
      </c>
    </row>
    <row r="68" spans="1:24" ht="18" x14ac:dyDescent="0.35">
      <c r="A68" s="5">
        <f t="shared" si="0"/>
        <v>65</v>
      </c>
      <c r="B68" s="5" t="s">
        <v>78</v>
      </c>
      <c r="C68" s="5" t="s">
        <v>201</v>
      </c>
      <c r="D68" s="5">
        <v>803</v>
      </c>
      <c r="E68" s="2" t="s">
        <v>138</v>
      </c>
      <c r="F68" s="5" t="s">
        <v>4</v>
      </c>
      <c r="G68" s="5" t="s">
        <v>205</v>
      </c>
      <c r="H68" s="5" t="s">
        <v>199</v>
      </c>
      <c r="I68" s="49"/>
      <c r="J68" s="50">
        <v>30</v>
      </c>
      <c r="K68" s="51">
        <v>40</v>
      </c>
      <c r="L68" s="52">
        <v>27</v>
      </c>
      <c r="M68" s="50">
        <v>30</v>
      </c>
      <c r="N68" s="51">
        <v>30</v>
      </c>
      <c r="O68" s="52">
        <v>19</v>
      </c>
      <c r="P68" s="50">
        <v>30</v>
      </c>
      <c r="Q68" s="51">
        <v>43</v>
      </c>
      <c r="R68" s="52">
        <v>39</v>
      </c>
      <c r="S68" s="50">
        <v>30</v>
      </c>
      <c r="T68" s="51">
        <v>28</v>
      </c>
      <c r="U68" s="52">
        <v>18</v>
      </c>
      <c r="V68" s="50">
        <v>30</v>
      </c>
      <c r="W68" s="51">
        <v>22</v>
      </c>
      <c r="X68" s="52">
        <v>13</v>
      </c>
    </row>
    <row r="69" spans="1:24" ht="18" x14ac:dyDescent="0.35">
      <c r="A69" s="5">
        <f>ROW()-3</f>
        <v>66</v>
      </c>
      <c r="B69" s="5" t="s">
        <v>78</v>
      </c>
      <c r="C69" s="5" t="s">
        <v>201</v>
      </c>
      <c r="D69" s="5">
        <v>806</v>
      </c>
      <c r="E69" s="2" t="s">
        <v>63</v>
      </c>
      <c r="F69" s="5" t="s">
        <v>4</v>
      </c>
      <c r="G69" s="5" t="s">
        <v>205</v>
      </c>
      <c r="H69" s="5" t="s">
        <v>199</v>
      </c>
      <c r="I69" s="49"/>
      <c r="J69" s="50">
        <v>30</v>
      </c>
      <c r="K69" s="51">
        <v>33</v>
      </c>
      <c r="L69" s="52">
        <v>23</v>
      </c>
      <c r="M69" s="50">
        <v>30</v>
      </c>
      <c r="N69" s="51">
        <v>42</v>
      </c>
      <c r="O69" s="52">
        <v>35</v>
      </c>
      <c r="P69" s="50">
        <v>30</v>
      </c>
      <c r="Q69" s="51">
        <v>68</v>
      </c>
      <c r="R69" s="52">
        <v>42</v>
      </c>
      <c r="S69" s="50">
        <v>30</v>
      </c>
      <c r="T69" s="51">
        <v>64</v>
      </c>
      <c r="U69" s="52">
        <v>33</v>
      </c>
      <c r="V69" s="50">
        <v>30</v>
      </c>
      <c r="W69" s="51">
        <v>21</v>
      </c>
      <c r="X69" s="52">
        <v>16</v>
      </c>
    </row>
    <row r="70" spans="1:24" ht="18" x14ac:dyDescent="0.35">
      <c r="A70" s="5">
        <f t="shared" si="0"/>
        <v>67</v>
      </c>
      <c r="B70" s="5" t="s">
        <v>78</v>
      </c>
      <c r="C70" s="5" t="s">
        <v>227</v>
      </c>
      <c r="D70" s="5">
        <v>301</v>
      </c>
      <c r="E70" s="2" t="s">
        <v>84</v>
      </c>
      <c r="F70" s="5" t="s">
        <v>4</v>
      </c>
      <c r="G70" s="5" t="s">
        <v>6</v>
      </c>
      <c r="H70" s="5" t="s">
        <v>206</v>
      </c>
      <c r="I70" s="49"/>
      <c r="J70" s="50">
        <v>60</v>
      </c>
      <c r="K70" s="51">
        <v>172</v>
      </c>
      <c r="L70" s="52">
        <v>69</v>
      </c>
      <c r="M70" s="50">
        <v>60</v>
      </c>
      <c r="N70" s="51">
        <v>273</v>
      </c>
      <c r="O70" s="52">
        <v>69</v>
      </c>
      <c r="P70" s="50">
        <v>60</v>
      </c>
      <c r="Q70" s="51">
        <v>281</v>
      </c>
      <c r="R70" s="52">
        <v>72</v>
      </c>
      <c r="S70" s="50">
        <v>60</v>
      </c>
      <c r="T70" s="51">
        <v>198</v>
      </c>
      <c r="U70" s="52">
        <v>63</v>
      </c>
      <c r="V70" s="50">
        <v>90</v>
      </c>
      <c r="W70" s="51">
        <v>187</v>
      </c>
      <c r="X70" s="52">
        <v>88</v>
      </c>
    </row>
    <row r="71" spans="1:24" ht="18" x14ac:dyDescent="0.35">
      <c r="A71" s="5">
        <f t="shared" si="0"/>
        <v>68</v>
      </c>
      <c r="B71" s="5" t="s">
        <v>78</v>
      </c>
      <c r="C71" s="5" t="s">
        <v>227</v>
      </c>
      <c r="D71" s="5">
        <v>302</v>
      </c>
      <c r="E71" s="2" t="s">
        <v>95</v>
      </c>
      <c r="F71" s="5" t="s">
        <v>4</v>
      </c>
      <c r="G71" s="5" t="s">
        <v>6</v>
      </c>
      <c r="H71" s="5" t="s">
        <v>206</v>
      </c>
      <c r="I71" s="49"/>
      <c r="J71" s="50">
        <v>30</v>
      </c>
      <c r="K71" s="51">
        <v>140</v>
      </c>
      <c r="L71" s="52">
        <v>39</v>
      </c>
      <c r="M71" s="50">
        <v>30</v>
      </c>
      <c r="N71" s="51">
        <v>149</v>
      </c>
      <c r="O71" s="52">
        <v>33</v>
      </c>
      <c r="P71" s="50">
        <v>30</v>
      </c>
      <c r="Q71" s="51">
        <v>112</v>
      </c>
      <c r="R71" s="52">
        <v>46</v>
      </c>
      <c r="S71" s="50">
        <v>30</v>
      </c>
      <c r="T71" s="51">
        <v>125</v>
      </c>
      <c r="U71" s="52">
        <v>41</v>
      </c>
      <c r="V71" s="50">
        <v>60</v>
      </c>
      <c r="W71" s="51">
        <v>83</v>
      </c>
      <c r="X71" s="52">
        <v>56</v>
      </c>
    </row>
    <row r="72" spans="1:24" ht="18" x14ac:dyDescent="0.35">
      <c r="A72" s="5">
        <f t="shared" si="0"/>
        <v>69</v>
      </c>
      <c r="B72" s="5" t="s">
        <v>78</v>
      </c>
      <c r="C72" s="5" t="s">
        <v>227</v>
      </c>
      <c r="D72" s="5">
        <v>303</v>
      </c>
      <c r="E72" s="2" t="s">
        <v>89</v>
      </c>
      <c r="F72" s="5" t="s">
        <v>4</v>
      </c>
      <c r="G72" s="5" t="s">
        <v>6</v>
      </c>
      <c r="H72" s="5" t="s">
        <v>206</v>
      </c>
      <c r="I72" s="49"/>
      <c r="J72" s="50">
        <v>90</v>
      </c>
      <c r="K72" s="51">
        <v>119</v>
      </c>
      <c r="L72" s="52">
        <v>48</v>
      </c>
      <c r="M72" s="50">
        <v>90</v>
      </c>
      <c r="N72" s="51">
        <v>166</v>
      </c>
      <c r="O72" s="52">
        <v>77</v>
      </c>
      <c r="P72" s="50">
        <v>90</v>
      </c>
      <c r="Q72" s="51">
        <v>186</v>
      </c>
      <c r="R72" s="52">
        <v>111</v>
      </c>
      <c r="S72" s="50">
        <v>90</v>
      </c>
      <c r="T72" s="51">
        <v>184</v>
      </c>
      <c r="U72" s="52">
        <v>100</v>
      </c>
      <c r="V72" s="50">
        <v>120</v>
      </c>
      <c r="W72" s="51">
        <v>88</v>
      </c>
      <c r="X72" s="52">
        <v>68</v>
      </c>
    </row>
    <row r="73" spans="1:24" ht="18" x14ac:dyDescent="0.35">
      <c r="A73" s="5">
        <f t="shared" si="0"/>
        <v>70</v>
      </c>
      <c r="B73" s="5" t="s">
        <v>78</v>
      </c>
      <c r="C73" s="5" t="s">
        <v>227</v>
      </c>
      <c r="D73" s="5">
        <v>304</v>
      </c>
      <c r="E73" s="2" t="s">
        <v>228</v>
      </c>
      <c r="F73" s="5" t="s">
        <v>4</v>
      </c>
      <c r="G73" s="5" t="s">
        <v>6</v>
      </c>
      <c r="H73" s="5" t="s">
        <v>206</v>
      </c>
      <c r="I73" s="49"/>
      <c r="J73" s="50">
        <v>30</v>
      </c>
      <c r="K73" s="51">
        <v>42</v>
      </c>
      <c r="L73" s="52">
        <v>22</v>
      </c>
      <c r="M73" s="50">
        <v>30</v>
      </c>
      <c r="N73" s="51">
        <v>65</v>
      </c>
      <c r="O73" s="52">
        <v>36</v>
      </c>
      <c r="P73" s="50">
        <v>30</v>
      </c>
      <c r="Q73" s="51">
        <v>29</v>
      </c>
      <c r="R73" s="52">
        <v>39</v>
      </c>
      <c r="S73" s="50">
        <v>30</v>
      </c>
      <c r="T73" s="51">
        <v>74</v>
      </c>
      <c r="U73" s="52">
        <v>34</v>
      </c>
      <c r="V73" s="50">
        <v>30</v>
      </c>
      <c r="W73" s="51">
        <v>24</v>
      </c>
      <c r="X73" s="52">
        <v>13</v>
      </c>
    </row>
    <row r="74" spans="1:24" ht="18" x14ac:dyDescent="0.35">
      <c r="A74" s="5">
        <f t="shared" si="0"/>
        <v>71</v>
      </c>
      <c r="B74" s="5" t="s">
        <v>78</v>
      </c>
      <c r="C74" s="5" t="s">
        <v>227</v>
      </c>
      <c r="D74" s="5">
        <v>305</v>
      </c>
      <c r="E74" s="2" t="s">
        <v>82</v>
      </c>
      <c r="F74" s="5" t="s">
        <v>4</v>
      </c>
      <c r="G74" s="5" t="s">
        <v>6</v>
      </c>
      <c r="H74" s="5" t="s">
        <v>206</v>
      </c>
      <c r="I74" s="49"/>
      <c r="J74" s="50">
        <v>30</v>
      </c>
      <c r="K74" s="51">
        <v>108</v>
      </c>
      <c r="L74" s="52">
        <v>36</v>
      </c>
      <c r="M74" s="50">
        <v>30</v>
      </c>
      <c r="N74" s="51">
        <v>136</v>
      </c>
      <c r="O74" s="52">
        <v>39</v>
      </c>
      <c r="P74" s="50">
        <v>30</v>
      </c>
      <c r="Q74" s="51">
        <v>176</v>
      </c>
      <c r="R74" s="52">
        <v>42</v>
      </c>
      <c r="S74" s="50">
        <v>30</v>
      </c>
      <c r="T74" s="51">
        <v>142</v>
      </c>
      <c r="U74" s="52">
        <v>40</v>
      </c>
      <c r="V74" s="50">
        <v>60</v>
      </c>
      <c r="W74" s="51">
        <v>87</v>
      </c>
      <c r="X74" s="52">
        <v>64</v>
      </c>
    </row>
    <row r="75" spans="1:24" ht="18" x14ac:dyDescent="0.35">
      <c r="A75" s="5">
        <f t="shared" si="0"/>
        <v>72</v>
      </c>
      <c r="B75" s="5" t="s">
        <v>78</v>
      </c>
      <c r="C75" s="5" t="s">
        <v>227</v>
      </c>
      <c r="D75" s="5">
        <v>308</v>
      </c>
      <c r="E75" s="2" t="s">
        <v>127</v>
      </c>
      <c r="F75" s="5" t="s">
        <v>4</v>
      </c>
      <c r="G75" s="5" t="s">
        <v>6</v>
      </c>
      <c r="H75" s="5" t="s">
        <v>206</v>
      </c>
      <c r="I75" s="49"/>
      <c r="J75" s="50">
        <v>30</v>
      </c>
      <c r="K75" s="51">
        <v>21</v>
      </c>
      <c r="L75" s="52">
        <v>4</v>
      </c>
      <c r="M75" s="50">
        <v>30</v>
      </c>
      <c r="N75" s="51">
        <v>31</v>
      </c>
      <c r="O75" s="52">
        <v>11</v>
      </c>
      <c r="P75" s="50">
        <v>30</v>
      </c>
      <c r="Q75" s="51">
        <v>24</v>
      </c>
      <c r="R75" s="52">
        <v>23</v>
      </c>
      <c r="S75" s="50">
        <v>30</v>
      </c>
      <c r="T75" s="51">
        <v>32</v>
      </c>
      <c r="U75" s="52">
        <v>17</v>
      </c>
      <c r="V75" s="50">
        <v>30</v>
      </c>
      <c r="W75" s="51">
        <v>9</v>
      </c>
      <c r="X75" s="52">
        <v>6</v>
      </c>
    </row>
    <row r="76" spans="1:24" ht="18" x14ac:dyDescent="0.35">
      <c r="A76" s="5">
        <f t="shared" si="0"/>
        <v>73</v>
      </c>
      <c r="B76" s="5" t="s">
        <v>78</v>
      </c>
      <c r="C76" s="5" t="s">
        <v>227</v>
      </c>
      <c r="D76" s="5">
        <v>309</v>
      </c>
      <c r="E76" s="2" t="s">
        <v>40</v>
      </c>
      <c r="F76" s="5" t="s">
        <v>4</v>
      </c>
      <c r="G76" s="5" t="s">
        <v>6</v>
      </c>
      <c r="H76" s="5" t="s">
        <v>206</v>
      </c>
      <c r="I76" s="49"/>
      <c r="J76" s="50">
        <v>30</v>
      </c>
      <c r="K76" s="51">
        <v>68</v>
      </c>
      <c r="L76" s="52">
        <v>34</v>
      </c>
      <c r="M76" s="50">
        <v>30</v>
      </c>
      <c r="N76" s="51">
        <v>54</v>
      </c>
      <c r="O76" s="52">
        <v>33</v>
      </c>
      <c r="P76" s="50">
        <v>30</v>
      </c>
      <c r="Q76" s="51">
        <v>46</v>
      </c>
      <c r="R76" s="52">
        <v>40</v>
      </c>
      <c r="S76" s="50">
        <v>30</v>
      </c>
      <c r="T76" s="51">
        <v>79</v>
      </c>
      <c r="U76" s="52">
        <v>37</v>
      </c>
      <c r="V76" s="50">
        <v>30</v>
      </c>
      <c r="W76" s="51">
        <v>40</v>
      </c>
      <c r="X76" s="52">
        <v>24</v>
      </c>
    </row>
    <row r="77" spans="1:24" ht="18" x14ac:dyDescent="0.35">
      <c r="A77" s="5">
        <f t="shared" si="0"/>
        <v>74</v>
      </c>
      <c r="B77" s="5" t="s">
        <v>78</v>
      </c>
      <c r="C77" s="5" t="s">
        <v>227</v>
      </c>
      <c r="D77" s="5">
        <v>311</v>
      </c>
      <c r="E77" s="2" t="s">
        <v>134</v>
      </c>
      <c r="F77" s="5" t="s">
        <v>4</v>
      </c>
      <c r="G77" s="5" t="s">
        <v>6</v>
      </c>
      <c r="H77" s="5" t="s">
        <v>206</v>
      </c>
      <c r="I77" s="49"/>
      <c r="J77" s="50">
        <v>30</v>
      </c>
      <c r="K77" s="51">
        <v>68</v>
      </c>
      <c r="L77" s="52">
        <v>33</v>
      </c>
      <c r="M77" s="50">
        <v>30</v>
      </c>
      <c r="N77" s="51">
        <v>87</v>
      </c>
      <c r="O77" s="52">
        <v>42</v>
      </c>
      <c r="P77" s="50">
        <v>30</v>
      </c>
      <c r="Q77" s="51">
        <v>55</v>
      </c>
      <c r="R77" s="52">
        <v>40</v>
      </c>
      <c r="S77" s="50">
        <v>30</v>
      </c>
      <c r="T77" s="51">
        <v>88</v>
      </c>
      <c r="U77" s="52">
        <v>37</v>
      </c>
      <c r="V77" s="50">
        <v>30</v>
      </c>
      <c r="W77" s="51">
        <v>42</v>
      </c>
      <c r="X77" s="52">
        <v>29</v>
      </c>
    </row>
    <row r="78" spans="1:24" ht="18" x14ac:dyDescent="0.35">
      <c r="A78" s="5">
        <f t="shared" si="0"/>
        <v>75</v>
      </c>
      <c r="B78" s="5" t="s">
        <v>78</v>
      </c>
      <c r="C78" s="5" t="s">
        <v>227</v>
      </c>
      <c r="D78" s="5">
        <v>312</v>
      </c>
      <c r="E78" s="2" t="s">
        <v>130</v>
      </c>
      <c r="F78" s="5" t="s">
        <v>4</v>
      </c>
      <c r="G78" s="5" t="s">
        <v>6</v>
      </c>
      <c r="H78" s="5" t="s">
        <v>206</v>
      </c>
      <c r="I78" s="49"/>
      <c r="J78" s="50">
        <v>30</v>
      </c>
      <c r="K78" s="51">
        <v>72</v>
      </c>
      <c r="L78" s="52">
        <v>31</v>
      </c>
      <c r="M78" s="50">
        <v>30</v>
      </c>
      <c r="N78" s="51">
        <v>73</v>
      </c>
      <c r="O78" s="52">
        <v>37</v>
      </c>
      <c r="P78" s="50">
        <v>30</v>
      </c>
      <c r="Q78" s="51">
        <v>49</v>
      </c>
      <c r="R78" s="52">
        <v>39</v>
      </c>
      <c r="S78" s="50">
        <v>30</v>
      </c>
      <c r="T78" s="51">
        <v>80</v>
      </c>
      <c r="U78" s="52">
        <v>41</v>
      </c>
      <c r="V78" s="50">
        <v>30</v>
      </c>
      <c r="W78" s="51">
        <v>18</v>
      </c>
      <c r="X78" s="52">
        <v>7</v>
      </c>
    </row>
    <row r="79" spans="1:24" ht="18" x14ac:dyDescent="0.35">
      <c r="A79" s="5">
        <f t="shared" si="0"/>
        <v>76</v>
      </c>
      <c r="B79" s="5" t="s">
        <v>5</v>
      </c>
      <c r="C79" s="5" t="s">
        <v>192</v>
      </c>
      <c r="D79" s="5">
        <v>231</v>
      </c>
      <c r="E79" s="2" t="s">
        <v>30</v>
      </c>
      <c r="F79" s="5" t="s">
        <v>4</v>
      </c>
      <c r="G79" s="5" t="s">
        <v>6</v>
      </c>
      <c r="H79" s="5" t="s">
        <v>193</v>
      </c>
      <c r="I79" s="49"/>
      <c r="J79" s="50">
        <v>60</v>
      </c>
      <c r="K79" s="51">
        <v>66</v>
      </c>
      <c r="L79" s="52">
        <v>43</v>
      </c>
      <c r="M79" s="50">
        <v>60</v>
      </c>
      <c r="N79" s="51">
        <v>69</v>
      </c>
      <c r="O79" s="52">
        <v>39</v>
      </c>
      <c r="P79" s="50">
        <v>60</v>
      </c>
      <c r="Q79" s="51">
        <v>69</v>
      </c>
      <c r="R79" s="52">
        <v>49</v>
      </c>
      <c r="S79" s="50">
        <v>60</v>
      </c>
      <c r="T79" s="51">
        <v>82</v>
      </c>
      <c r="U79" s="52">
        <v>46</v>
      </c>
      <c r="V79" s="50">
        <v>90</v>
      </c>
      <c r="W79" s="51">
        <v>61</v>
      </c>
      <c r="X79" s="52">
        <v>35</v>
      </c>
    </row>
    <row r="80" spans="1:24" ht="18" x14ac:dyDescent="0.35">
      <c r="A80" s="5">
        <f t="shared" si="0"/>
        <v>77</v>
      </c>
      <c r="B80" s="5" t="s">
        <v>5</v>
      </c>
      <c r="C80" s="5" t="s">
        <v>192</v>
      </c>
      <c r="D80" s="5">
        <v>232</v>
      </c>
      <c r="E80" s="2" t="s">
        <v>129</v>
      </c>
      <c r="F80" s="5" t="s">
        <v>4</v>
      </c>
      <c r="G80" s="5" t="s">
        <v>6</v>
      </c>
      <c r="H80" s="5" t="s">
        <v>193</v>
      </c>
      <c r="I80" s="49"/>
      <c r="J80" s="50">
        <v>60</v>
      </c>
      <c r="K80" s="51">
        <v>43</v>
      </c>
      <c r="L80" s="52">
        <v>30</v>
      </c>
      <c r="M80" s="50">
        <v>60</v>
      </c>
      <c r="N80" s="51">
        <v>53</v>
      </c>
      <c r="O80" s="52">
        <v>36</v>
      </c>
      <c r="P80" s="50">
        <v>60</v>
      </c>
      <c r="Q80" s="51">
        <v>46</v>
      </c>
      <c r="R80" s="52">
        <v>30</v>
      </c>
      <c r="S80" s="50">
        <v>60</v>
      </c>
      <c r="T80" s="51">
        <v>32</v>
      </c>
      <c r="U80" s="52">
        <v>16</v>
      </c>
      <c r="V80" s="50">
        <v>30</v>
      </c>
      <c r="W80" s="51">
        <v>46</v>
      </c>
      <c r="X80" s="52">
        <v>21</v>
      </c>
    </row>
    <row r="81" spans="1:24" ht="18" x14ac:dyDescent="0.35">
      <c r="A81" s="5">
        <f t="shared" si="0"/>
        <v>78</v>
      </c>
      <c r="B81" s="5" t="s">
        <v>5</v>
      </c>
      <c r="C81" s="5" t="s">
        <v>192</v>
      </c>
      <c r="D81" s="5">
        <v>233</v>
      </c>
      <c r="E81" s="2" t="s">
        <v>194</v>
      </c>
      <c r="F81" s="5" t="s">
        <v>4</v>
      </c>
      <c r="G81" s="5" t="s">
        <v>6</v>
      </c>
      <c r="H81" s="5" t="s">
        <v>193</v>
      </c>
      <c r="I81" s="49"/>
      <c r="J81" s="50">
        <v>120</v>
      </c>
      <c r="K81" s="51">
        <v>100</v>
      </c>
      <c r="L81" s="52">
        <v>66</v>
      </c>
      <c r="M81" s="50">
        <v>90</v>
      </c>
      <c r="N81" s="51">
        <v>119</v>
      </c>
      <c r="O81" s="52">
        <v>68</v>
      </c>
      <c r="P81" s="50">
        <v>60</v>
      </c>
      <c r="Q81" s="51">
        <v>89</v>
      </c>
      <c r="R81" s="52">
        <v>62</v>
      </c>
      <c r="S81" s="50">
        <v>60</v>
      </c>
      <c r="T81" s="51">
        <v>118</v>
      </c>
      <c r="U81" s="52">
        <v>63</v>
      </c>
      <c r="V81" s="50">
        <v>90</v>
      </c>
      <c r="W81" s="51">
        <v>56</v>
      </c>
      <c r="X81" s="52">
        <v>35</v>
      </c>
    </row>
    <row r="82" spans="1:24" ht="18" x14ac:dyDescent="0.35">
      <c r="A82" s="5">
        <f t="shared" si="0"/>
        <v>79</v>
      </c>
      <c r="B82" s="5" t="s">
        <v>5</v>
      </c>
      <c r="C82" s="5" t="s">
        <v>192</v>
      </c>
      <c r="D82" s="5">
        <v>236</v>
      </c>
      <c r="E82" s="2" t="s">
        <v>209</v>
      </c>
      <c r="F82" s="5" t="s">
        <v>4</v>
      </c>
      <c r="G82" s="5" t="s">
        <v>6</v>
      </c>
      <c r="H82" s="5" t="s">
        <v>206</v>
      </c>
      <c r="I82" s="49"/>
      <c r="J82" s="50">
        <v>30</v>
      </c>
      <c r="K82" s="51">
        <v>43</v>
      </c>
      <c r="L82" s="52">
        <v>26</v>
      </c>
      <c r="M82" s="50">
        <v>30</v>
      </c>
      <c r="N82" s="51">
        <v>23</v>
      </c>
      <c r="O82" s="52">
        <v>15</v>
      </c>
      <c r="P82" s="50">
        <v>30</v>
      </c>
      <c r="Q82" s="51">
        <v>23</v>
      </c>
      <c r="R82" s="52">
        <v>17</v>
      </c>
      <c r="S82" s="50">
        <v>30</v>
      </c>
      <c r="T82" s="51">
        <v>14</v>
      </c>
      <c r="U82" s="52">
        <v>7</v>
      </c>
      <c r="V82" s="50">
        <v>30</v>
      </c>
      <c r="W82" s="51">
        <v>17</v>
      </c>
      <c r="X82" s="52">
        <v>7</v>
      </c>
    </row>
    <row r="83" spans="1:24" ht="18" x14ac:dyDescent="0.35">
      <c r="A83" s="5">
        <f t="shared" si="0"/>
        <v>80</v>
      </c>
      <c r="B83" s="5" t="s">
        <v>5</v>
      </c>
      <c r="C83" s="5" t="s">
        <v>192</v>
      </c>
      <c r="D83" s="5">
        <v>238</v>
      </c>
      <c r="E83" s="2" t="s">
        <v>37</v>
      </c>
      <c r="F83" s="5" t="s">
        <v>4</v>
      </c>
      <c r="G83" s="5" t="s">
        <v>6</v>
      </c>
      <c r="H83" s="5" t="s">
        <v>193</v>
      </c>
      <c r="I83" s="49"/>
      <c r="J83" s="50">
        <v>20</v>
      </c>
      <c r="K83" s="51">
        <v>20</v>
      </c>
      <c r="L83" s="52">
        <v>10</v>
      </c>
      <c r="M83" s="50">
        <v>20</v>
      </c>
      <c r="N83" s="51">
        <v>7</v>
      </c>
      <c r="O83" s="52">
        <v>3</v>
      </c>
      <c r="P83" s="50">
        <v>20</v>
      </c>
      <c r="Q83" s="51">
        <v>15</v>
      </c>
      <c r="R83" s="52">
        <v>11</v>
      </c>
      <c r="S83" s="50">
        <v>20</v>
      </c>
      <c r="T83" s="51">
        <v>22</v>
      </c>
      <c r="U83" s="52">
        <v>14</v>
      </c>
      <c r="V83" s="50">
        <v>30</v>
      </c>
      <c r="W83" s="51">
        <v>14</v>
      </c>
      <c r="X83" s="52">
        <v>8</v>
      </c>
    </row>
    <row r="84" spans="1:24" ht="18" x14ac:dyDescent="0.35">
      <c r="A84" s="5">
        <f t="shared" si="0"/>
        <v>81</v>
      </c>
      <c r="B84" s="5" t="s">
        <v>5</v>
      </c>
      <c r="C84" s="5" t="s">
        <v>192</v>
      </c>
      <c r="D84" s="5">
        <v>841</v>
      </c>
      <c r="E84" s="2" t="s">
        <v>66</v>
      </c>
      <c r="F84" s="5" t="s">
        <v>4</v>
      </c>
      <c r="G84" s="5" t="s">
        <v>205</v>
      </c>
      <c r="H84" s="5" t="s">
        <v>206</v>
      </c>
      <c r="I84" s="49"/>
      <c r="J84" s="50">
        <v>30</v>
      </c>
      <c r="K84" s="51">
        <v>14</v>
      </c>
      <c r="L84" s="52">
        <v>11</v>
      </c>
      <c r="M84" s="50">
        <v>30</v>
      </c>
      <c r="N84" s="51">
        <v>24</v>
      </c>
      <c r="O84" s="52">
        <v>19</v>
      </c>
      <c r="P84" s="50">
        <v>30</v>
      </c>
      <c r="Q84" s="51">
        <v>20</v>
      </c>
      <c r="R84" s="52">
        <v>16</v>
      </c>
      <c r="S84" s="50">
        <v>30</v>
      </c>
      <c r="T84" s="51">
        <v>25</v>
      </c>
      <c r="U84" s="52">
        <v>20</v>
      </c>
      <c r="V84" s="50">
        <v>30</v>
      </c>
      <c r="W84" s="51">
        <v>12</v>
      </c>
      <c r="X84" s="52">
        <v>9</v>
      </c>
    </row>
    <row r="85" spans="1:24" ht="18" x14ac:dyDescent="0.35">
      <c r="A85" s="5">
        <f t="shared" si="0"/>
        <v>82</v>
      </c>
      <c r="B85" s="5" t="s">
        <v>5</v>
      </c>
      <c r="C85" s="5" t="s">
        <v>192</v>
      </c>
      <c r="D85" s="5">
        <v>843</v>
      </c>
      <c r="E85" s="2" t="s">
        <v>136</v>
      </c>
      <c r="F85" s="5" t="s">
        <v>4</v>
      </c>
      <c r="G85" s="5" t="s">
        <v>205</v>
      </c>
      <c r="H85" s="5" t="s">
        <v>206</v>
      </c>
      <c r="I85" s="49"/>
      <c r="J85" s="50">
        <v>60</v>
      </c>
      <c r="K85" s="51">
        <v>27</v>
      </c>
      <c r="L85" s="52">
        <v>22</v>
      </c>
      <c r="M85" s="50">
        <v>30</v>
      </c>
      <c r="N85" s="51">
        <v>25</v>
      </c>
      <c r="O85" s="52">
        <v>14</v>
      </c>
      <c r="P85" s="50">
        <v>20</v>
      </c>
      <c r="Q85" s="51">
        <v>14</v>
      </c>
      <c r="R85" s="52">
        <v>11</v>
      </c>
      <c r="S85" s="50">
        <v>20</v>
      </c>
      <c r="T85" s="51">
        <v>13</v>
      </c>
      <c r="U85" s="52">
        <v>6</v>
      </c>
      <c r="V85" s="50">
        <v>30</v>
      </c>
      <c r="W85" s="51">
        <v>27</v>
      </c>
      <c r="X85" s="52">
        <v>16</v>
      </c>
    </row>
    <row r="86" spans="1:24" ht="18" x14ac:dyDescent="0.35">
      <c r="A86" s="5">
        <f t="shared" si="0"/>
        <v>83</v>
      </c>
      <c r="B86" s="5" t="s">
        <v>5</v>
      </c>
      <c r="C86" s="5" t="s">
        <v>198</v>
      </c>
      <c r="D86" s="5">
        <v>939</v>
      </c>
      <c r="E86" s="2" t="s">
        <v>76</v>
      </c>
      <c r="F86" s="5" t="s">
        <v>4</v>
      </c>
      <c r="G86" s="5" t="s">
        <v>199</v>
      </c>
      <c r="H86" s="5" t="s">
        <v>200</v>
      </c>
      <c r="I86" s="49"/>
      <c r="J86" s="50">
        <v>0</v>
      </c>
      <c r="K86" s="51">
        <v>0</v>
      </c>
      <c r="L86" s="52">
        <v>0</v>
      </c>
      <c r="M86" s="50">
        <v>60</v>
      </c>
      <c r="N86" s="51">
        <v>9</v>
      </c>
      <c r="O86" s="52">
        <v>0</v>
      </c>
      <c r="P86" s="50">
        <v>40</v>
      </c>
      <c r="Q86" s="51">
        <v>7</v>
      </c>
      <c r="R86" s="52">
        <v>6</v>
      </c>
      <c r="S86" s="50">
        <v>30</v>
      </c>
      <c r="T86" s="51">
        <v>6</v>
      </c>
      <c r="U86" s="52">
        <v>6</v>
      </c>
      <c r="V86" s="50">
        <v>0</v>
      </c>
      <c r="W86" s="51">
        <v>0</v>
      </c>
      <c r="X86" s="52">
        <v>0</v>
      </c>
    </row>
    <row r="87" spans="1:24" ht="18" x14ac:dyDescent="0.35">
      <c r="A87" s="5">
        <f t="shared" si="0"/>
        <v>84</v>
      </c>
      <c r="B87" s="5" t="s">
        <v>5</v>
      </c>
      <c r="C87" s="5" t="s">
        <v>214</v>
      </c>
      <c r="D87" s="5">
        <v>431</v>
      </c>
      <c r="E87" s="2" t="s">
        <v>229</v>
      </c>
      <c r="F87" s="5" t="s">
        <v>4</v>
      </c>
      <c r="G87" s="5" t="s">
        <v>6</v>
      </c>
      <c r="H87" s="5" t="s">
        <v>193</v>
      </c>
      <c r="I87" s="49"/>
      <c r="J87" s="50">
        <v>40</v>
      </c>
      <c r="K87" s="51">
        <v>37</v>
      </c>
      <c r="L87" s="52">
        <v>27</v>
      </c>
      <c r="M87" s="50">
        <v>30</v>
      </c>
      <c r="N87" s="51">
        <v>43</v>
      </c>
      <c r="O87" s="52">
        <v>38</v>
      </c>
      <c r="P87" s="50">
        <v>30</v>
      </c>
      <c r="Q87" s="51">
        <v>50</v>
      </c>
      <c r="R87" s="52">
        <v>40</v>
      </c>
      <c r="S87" s="50">
        <v>30</v>
      </c>
      <c r="T87" s="51">
        <v>29</v>
      </c>
      <c r="U87" s="52">
        <v>16</v>
      </c>
      <c r="V87" s="50">
        <v>30</v>
      </c>
      <c r="W87" s="51">
        <v>29</v>
      </c>
      <c r="X87" s="52">
        <v>13</v>
      </c>
    </row>
    <row r="88" spans="1:24" ht="18" x14ac:dyDescent="0.35">
      <c r="A88" s="5">
        <f t="shared" si="0"/>
        <v>85</v>
      </c>
      <c r="B88" s="5" t="s">
        <v>5</v>
      </c>
      <c r="C88" s="5" t="s">
        <v>214</v>
      </c>
      <c r="D88" s="5">
        <v>432</v>
      </c>
      <c r="E88" s="2" t="s">
        <v>215</v>
      </c>
      <c r="F88" s="5" t="s">
        <v>4</v>
      </c>
      <c r="G88" s="5" t="s">
        <v>6</v>
      </c>
      <c r="H88" s="5" t="s">
        <v>193</v>
      </c>
      <c r="I88" s="49"/>
      <c r="J88" s="50">
        <v>30</v>
      </c>
      <c r="K88" s="51">
        <v>32</v>
      </c>
      <c r="L88" s="52">
        <v>19</v>
      </c>
      <c r="M88" s="50">
        <v>30</v>
      </c>
      <c r="N88" s="51">
        <v>44</v>
      </c>
      <c r="O88" s="52">
        <v>27</v>
      </c>
      <c r="P88" s="50">
        <v>30</v>
      </c>
      <c r="Q88" s="51">
        <v>47</v>
      </c>
      <c r="R88" s="52">
        <v>31</v>
      </c>
      <c r="S88" s="50">
        <v>30</v>
      </c>
      <c r="T88" s="51">
        <v>31</v>
      </c>
      <c r="U88" s="52">
        <v>26</v>
      </c>
      <c r="V88" s="50">
        <v>30</v>
      </c>
      <c r="W88" s="51">
        <v>23</v>
      </c>
      <c r="X88" s="52">
        <v>13</v>
      </c>
    </row>
    <row r="89" spans="1:24" ht="18" x14ac:dyDescent="0.35">
      <c r="A89" s="5">
        <f t="shared" si="0"/>
        <v>86</v>
      </c>
      <c r="B89" s="5" t="s">
        <v>5</v>
      </c>
      <c r="C89" s="5" t="s">
        <v>201</v>
      </c>
      <c r="D89" s="5">
        <v>131</v>
      </c>
      <c r="E89" s="2" t="s">
        <v>3</v>
      </c>
      <c r="F89" s="5" t="s">
        <v>4</v>
      </c>
      <c r="G89" s="5" t="s">
        <v>6</v>
      </c>
      <c r="H89" s="5" t="s">
        <v>193</v>
      </c>
      <c r="I89" s="49"/>
      <c r="J89" s="50">
        <v>60</v>
      </c>
      <c r="K89" s="51">
        <v>98</v>
      </c>
      <c r="L89" s="52">
        <v>67</v>
      </c>
      <c r="M89" s="50">
        <v>60</v>
      </c>
      <c r="N89" s="51">
        <v>103</v>
      </c>
      <c r="O89" s="52">
        <v>62</v>
      </c>
      <c r="P89" s="50">
        <v>60</v>
      </c>
      <c r="Q89" s="51">
        <v>85</v>
      </c>
      <c r="R89" s="52">
        <v>67</v>
      </c>
      <c r="S89" s="50">
        <v>60</v>
      </c>
      <c r="T89" s="51">
        <v>83</v>
      </c>
      <c r="U89" s="52">
        <v>46</v>
      </c>
      <c r="V89" s="50">
        <v>60</v>
      </c>
      <c r="W89" s="51">
        <v>89</v>
      </c>
      <c r="X89" s="52">
        <v>39</v>
      </c>
    </row>
    <row r="90" spans="1:24" ht="18" x14ac:dyDescent="0.35">
      <c r="A90" s="5">
        <f t="shared" si="0"/>
        <v>87</v>
      </c>
      <c r="B90" s="5" t="s">
        <v>5</v>
      </c>
      <c r="C90" s="5" t="s">
        <v>201</v>
      </c>
      <c r="D90" s="5">
        <v>132</v>
      </c>
      <c r="E90" s="2" t="s">
        <v>202</v>
      </c>
      <c r="F90" s="5" t="s">
        <v>4</v>
      </c>
      <c r="G90" s="5" t="s">
        <v>6</v>
      </c>
      <c r="H90" s="5" t="s">
        <v>193</v>
      </c>
      <c r="I90" s="49"/>
      <c r="J90" s="50">
        <v>60</v>
      </c>
      <c r="K90" s="51">
        <v>206</v>
      </c>
      <c r="L90" s="52">
        <v>61</v>
      </c>
      <c r="M90" s="50">
        <v>60</v>
      </c>
      <c r="N90" s="51">
        <v>225</v>
      </c>
      <c r="O90" s="52">
        <v>64</v>
      </c>
      <c r="P90" s="50">
        <v>60</v>
      </c>
      <c r="Q90" s="51">
        <v>236</v>
      </c>
      <c r="R90" s="52">
        <v>63</v>
      </c>
      <c r="S90" s="50">
        <v>60</v>
      </c>
      <c r="T90" s="51">
        <v>168</v>
      </c>
      <c r="U90" s="52">
        <v>61</v>
      </c>
      <c r="V90" s="50">
        <v>60</v>
      </c>
      <c r="W90" s="51">
        <v>120</v>
      </c>
      <c r="X90" s="52">
        <v>58</v>
      </c>
    </row>
    <row r="91" spans="1:24" ht="18" x14ac:dyDescent="0.35">
      <c r="A91" s="5">
        <f t="shared" si="0"/>
        <v>88</v>
      </c>
      <c r="B91" s="5" t="s">
        <v>5</v>
      </c>
      <c r="C91" s="5" t="s">
        <v>201</v>
      </c>
      <c r="D91" s="5">
        <v>133</v>
      </c>
      <c r="E91" s="2" t="s">
        <v>12</v>
      </c>
      <c r="F91" s="5" t="s">
        <v>4</v>
      </c>
      <c r="G91" s="5" t="s">
        <v>6</v>
      </c>
      <c r="H91" s="5" t="s">
        <v>193</v>
      </c>
      <c r="I91" s="49"/>
      <c r="J91" s="50">
        <v>60</v>
      </c>
      <c r="K91" s="51">
        <v>71</v>
      </c>
      <c r="L91" s="52">
        <v>44</v>
      </c>
      <c r="M91" s="50">
        <v>60</v>
      </c>
      <c r="N91" s="51">
        <v>117</v>
      </c>
      <c r="O91" s="52">
        <v>69</v>
      </c>
      <c r="P91" s="50">
        <v>60</v>
      </c>
      <c r="Q91" s="51">
        <v>73</v>
      </c>
      <c r="R91" s="52">
        <v>51</v>
      </c>
      <c r="S91" s="50">
        <v>60</v>
      </c>
      <c r="T91" s="51">
        <v>98</v>
      </c>
      <c r="U91" s="52">
        <v>49</v>
      </c>
      <c r="V91" s="50">
        <v>90</v>
      </c>
      <c r="W91" s="51">
        <v>96</v>
      </c>
      <c r="X91" s="52">
        <v>41</v>
      </c>
    </row>
    <row r="92" spans="1:24" ht="18" x14ac:dyDescent="0.35">
      <c r="A92" s="5">
        <f t="shared" si="0"/>
        <v>89</v>
      </c>
      <c r="B92" s="5" t="s">
        <v>5</v>
      </c>
      <c r="C92" s="5" t="s">
        <v>201</v>
      </c>
      <c r="D92" s="5">
        <v>134</v>
      </c>
      <c r="E92" s="53" t="s">
        <v>203</v>
      </c>
      <c r="F92" s="5" t="s">
        <v>4</v>
      </c>
      <c r="G92" s="5" t="s">
        <v>6</v>
      </c>
      <c r="H92" s="5" t="s">
        <v>193</v>
      </c>
      <c r="I92" s="49"/>
      <c r="J92" s="50">
        <v>50</v>
      </c>
      <c r="K92" s="51">
        <v>52</v>
      </c>
      <c r="L92" s="52">
        <v>39</v>
      </c>
      <c r="M92" s="50">
        <v>50</v>
      </c>
      <c r="N92" s="51">
        <v>69</v>
      </c>
      <c r="O92" s="52">
        <v>50</v>
      </c>
      <c r="P92" s="50">
        <v>50</v>
      </c>
      <c r="Q92" s="51">
        <v>48</v>
      </c>
      <c r="R92" s="52">
        <v>38</v>
      </c>
      <c r="S92" s="50">
        <v>50</v>
      </c>
      <c r="T92" s="51">
        <v>31</v>
      </c>
      <c r="U92" s="52">
        <v>12</v>
      </c>
      <c r="V92" s="50">
        <v>50</v>
      </c>
      <c r="W92" s="51">
        <v>47</v>
      </c>
      <c r="X92" s="52">
        <v>19</v>
      </c>
    </row>
    <row r="93" spans="1:24" ht="18" x14ac:dyDescent="0.35">
      <c r="A93" s="5">
        <f t="shared" si="0"/>
        <v>90</v>
      </c>
      <c r="B93" s="5" t="s">
        <v>5</v>
      </c>
      <c r="C93" s="5" t="s">
        <v>201</v>
      </c>
      <c r="D93" s="5">
        <v>135</v>
      </c>
      <c r="E93" s="2" t="s">
        <v>15</v>
      </c>
      <c r="F93" s="5" t="s">
        <v>4</v>
      </c>
      <c r="G93" s="5" t="s">
        <v>6</v>
      </c>
      <c r="H93" s="5" t="s">
        <v>193</v>
      </c>
      <c r="I93" s="49"/>
      <c r="J93" s="50">
        <v>60</v>
      </c>
      <c r="K93" s="51">
        <v>230</v>
      </c>
      <c r="L93" s="52">
        <v>85</v>
      </c>
      <c r="M93" s="50">
        <v>60</v>
      </c>
      <c r="N93" s="51">
        <v>199</v>
      </c>
      <c r="O93" s="52">
        <v>63</v>
      </c>
      <c r="P93" s="50">
        <v>60</v>
      </c>
      <c r="Q93" s="51">
        <v>163</v>
      </c>
      <c r="R93" s="52">
        <v>64</v>
      </c>
      <c r="S93" s="50">
        <v>60</v>
      </c>
      <c r="T93" s="51">
        <v>201</v>
      </c>
      <c r="U93" s="52">
        <v>66</v>
      </c>
      <c r="V93" s="50">
        <v>90</v>
      </c>
      <c r="W93" s="51">
        <v>144</v>
      </c>
      <c r="X93" s="52">
        <v>61</v>
      </c>
    </row>
    <row r="94" spans="1:24" ht="18" x14ac:dyDescent="0.35">
      <c r="A94" s="5">
        <f t="shared" si="0"/>
        <v>91</v>
      </c>
      <c r="B94" s="5" t="s">
        <v>5</v>
      </c>
      <c r="C94" s="5" t="s">
        <v>201</v>
      </c>
      <c r="D94" s="5">
        <v>136</v>
      </c>
      <c r="E94" s="2" t="s">
        <v>17</v>
      </c>
      <c r="F94" s="5" t="s">
        <v>4</v>
      </c>
      <c r="G94" s="5" t="s">
        <v>6</v>
      </c>
      <c r="H94" s="5" t="s">
        <v>193</v>
      </c>
      <c r="I94" s="49"/>
      <c r="J94" s="50">
        <v>60</v>
      </c>
      <c r="K94" s="51">
        <v>79</v>
      </c>
      <c r="L94" s="52">
        <v>59</v>
      </c>
      <c r="M94" s="50">
        <v>60</v>
      </c>
      <c r="N94" s="51">
        <v>122</v>
      </c>
      <c r="O94" s="52">
        <v>83</v>
      </c>
      <c r="P94" s="50">
        <v>60</v>
      </c>
      <c r="Q94" s="51">
        <v>119</v>
      </c>
      <c r="R94" s="52">
        <v>76</v>
      </c>
      <c r="S94" s="50">
        <v>60</v>
      </c>
      <c r="T94" s="51">
        <v>107</v>
      </c>
      <c r="U94" s="52">
        <v>73</v>
      </c>
      <c r="V94" s="50">
        <v>90</v>
      </c>
      <c r="W94" s="51">
        <v>97</v>
      </c>
      <c r="X94" s="52">
        <v>52</v>
      </c>
    </row>
    <row r="95" spans="1:24" ht="18" x14ac:dyDescent="0.35">
      <c r="A95" s="5">
        <f t="shared" si="0"/>
        <v>92</v>
      </c>
      <c r="B95" s="5" t="s">
        <v>5</v>
      </c>
      <c r="C95" s="5" t="s">
        <v>201</v>
      </c>
      <c r="D95" s="5">
        <v>137</v>
      </c>
      <c r="E95" s="2" t="s">
        <v>230</v>
      </c>
      <c r="F95" s="5" t="s">
        <v>4</v>
      </c>
      <c r="G95" s="5" t="s">
        <v>6</v>
      </c>
      <c r="H95" s="5" t="s">
        <v>193</v>
      </c>
      <c r="I95" s="49"/>
      <c r="J95" s="50">
        <v>30</v>
      </c>
      <c r="K95" s="51">
        <v>43</v>
      </c>
      <c r="L95" s="52">
        <v>30</v>
      </c>
      <c r="M95" s="50">
        <v>30</v>
      </c>
      <c r="N95" s="51">
        <v>47</v>
      </c>
      <c r="O95" s="52">
        <v>30</v>
      </c>
      <c r="P95" s="50">
        <v>30</v>
      </c>
      <c r="Q95" s="51">
        <v>46</v>
      </c>
      <c r="R95" s="52">
        <v>28</v>
      </c>
      <c r="S95" s="50">
        <v>30</v>
      </c>
      <c r="T95" s="51">
        <v>85</v>
      </c>
      <c r="U95" s="52">
        <v>30</v>
      </c>
      <c r="V95" s="50">
        <v>30</v>
      </c>
      <c r="W95" s="51">
        <v>42</v>
      </c>
      <c r="X95" s="52">
        <v>23</v>
      </c>
    </row>
    <row r="96" spans="1:24" ht="18" x14ac:dyDescent="0.35">
      <c r="A96" s="5">
        <f t="shared" si="0"/>
        <v>93</v>
      </c>
      <c r="B96" s="5" t="s">
        <v>5</v>
      </c>
      <c r="C96" s="5" t="s">
        <v>201</v>
      </c>
      <c r="D96" s="5">
        <v>138</v>
      </c>
      <c r="E96" s="2" t="s">
        <v>25</v>
      </c>
      <c r="F96" s="5" t="s">
        <v>4</v>
      </c>
      <c r="G96" s="5" t="s">
        <v>6</v>
      </c>
      <c r="H96" s="5" t="s">
        <v>193</v>
      </c>
      <c r="I96" s="49"/>
      <c r="J96" s="50">
        <v>30</v>
      </c>
      <c r="K96" s="51">
        <v>41</v>
      </c>
      <c r="L96" s="52">
        <v>30</v>
      </c>
      <c r="M96" s="50">
        <v>30</v>
      </c>
      <c r="N96" s="51">
        <v>36</v>
      </c>
      <c r="O96" s="52">
        <v>29</v>
      </c>
      <c r="P96" s="50">
        <v>30</v>
      </c>
      <c r="Q96" s="51">
        <v>37</v>
      </c>
      <c r="R96" s="52">
        <v>27</v>
      </c>
      <c r="S96" s="50">
        <v>30</v>
      </c>
      <c r="T96" s="51">
        <v>47</v>
      </c>
      <c r="U96" s="52">
        <v>31</v>
      </c>
      <c r="V96" s="50">
        <v>30</v>
      </c>
      <c r="W96" s="51">
        <v>36</v>
      </c>
      <c r="X96" s="52">
        <v>21</v>
      </c>
    </row>
    <row r="97" spans="1:24" ht="18" x14ac:dyDescent="0.35">
      <c r="A97" s="5">
        <f t="shared" si="0"/>
        <v>94</v>
      </c>
      <c r="B97" s="5" t="s">
        <v>5</v>
      </c>
      <c r="C97" s="5" t="s">
        <v>201</v>
      </c>
      <c r="D97" s="5">
        <v>140</v>
      </c>
      <c r="E97" s="2" t="s">
        <v>147</v>
      </c>
      <c r="F97" s="5" t="s">
        <v>4</v>
      </c>
      <c r="G97" s="5" t="s">
        <v>6</v>
      </c>
      <c r="H97" s="5" t="s">
        <v>197</v>
      </c>
      <c r="I97" s="49"/>
      <c r="J97" s="50">
        <v>0</v>
      </c>
      <c r="K97" s="51">
        <v>0</v>
      </c>
      <c r="L97" s="52">
        <v>0</v>
      </c>
      <c r="M97" s="50">
        <v>0</v>
      </c>
      <c r="N97" s="51">
        <v>0</v>
      </c>
      <c r="O97" s="52">
        <v>0</v>
      </c>
      <c r="P97" s="50">
        <v>0</v>
      </c>
      <c r="Q97" s="51">
        <v>0</v>
      </c>
      <c r="R97" s="52">
        <v>0</v>
      </c>
      <c r="S97" s="50">
        <v>30</v>
      </c>
      <c r="T97" s="51">
        <v>35</v>
      </c>
      <c r="U97" s="52">
        <v>16</v>
      </c>
      <c r="V97" s="50">
        <v>30</v>
      </c>
      <c r="W97" s="51">
        <v>11</v>
      </c>
      <c r="X97" s="52">
        <v>10</v>
      </c>
    </row>
    <row r="98" spans="1:24" ht="18" x14ac:dyDescent="0.35">
      <c r="A98" s="5">
        <f t="shared" si="0"/>
        <v>95</v>
      </c>
      <c r="B98" s="5" t="s">
        <v>5</v>
      </c>
      <c r="C98" s="5" t="s">
        <v>201</v>
      </c>
      <c r="D98" s="5">
        <v>141</v>
      </c>
      <c r="E98" s="2" t="s">
        <v>231</v>
      </c>
      <c r="F98" s="5" t="s">
        <v>54</v>
      </c>
      <c r="G98" s="5" t="s">
        <v>6</v>
      </c>
      <c r="H98" s="5" t="s">
        <v>197</v>
      </c>
      <c r="I98" s="49"/>
      <c r="J98" s="50">
        <v>0</v>
      </c>
      <c r="K98" s="51">
        <v>0</v>
      </c>
      <c r="L98" s="52">
        <v>0</v>
      </c>
      <c r="M98" s="50">
        <v>0</v>
      </c>
      <c r="N98" s="51">
        <v>0</v>
      </c>
      <c r="O98" s="52">
        <v>0</v>
      </c>
      <c r="P98" s="50">
        <v>0</v>
      </c>
      <c r="Q98" s="51">
        <v>0</v>
      </c>
      <c r="R98" s="52">
        <v>0</v>
      </c>
      <c r="S98" s="50">
        <v>20</v>
      </c>
      <c r="T98" s="51">
        <v>3</v>
      </c>
      <c r="U98" s="52">
        <v>1</v>
      </c>
      <c r="V98" s="50">
        <v>0</v>
      </c>
      <c r="W98" s="51">
        <v>0</v>
      </c>
      <c r="X98" s="52">
        <v>0</v>
      </c>
    </row>
    <row r="99" spans="1:24" ht="18" x14ac:dyDescent="0.35">
      <c r="A99" s="5">
        <f t="shared" si="0"/>
        <v>96</v>
      </c>
      <c r="B99" s="5" t="s">
        <v>5</v>
      </c>
      <c r="C99" s="5" t="s">
        <v>201</v>
      </c>
      <c r="D99" s="5">
        <v>142</v>
      </c>
      <c r="E99" s="2" t="s">
        <v>152</v>
      </c>
      <c r="F99" s="5" t="s">
        <v>4</v>
      </c>
      <c r="G99" s="5" t="s">
        <v>6</v>
      </c>
      <c r="H99" s="5" t="s">
        <v>197</v>
      </c>
      <c r="I99" s="49"/>
      <c r="J99" s="50">
        <v>0</v>
      </c>
      <c r="K99" s="51">
        <v>0</v>
      </c>
      <c r="L99" s="52">
        <v>0</v>
      </c>
      <c r="M99" s="50">
        <v>0</v>
      </c>
      <c r="N99" s="51">
        <v>0</v>
      </c>
      <c r="O99" s="52">
        <v>0</v>
      </c>
      <c r="P99" s="50">
        <v>0</v>
      </c>
      <c r="Q99" s="51">
        <v>0</v>
      </c>
      <c r="R99" s="52">
        <v>0</v>
      </c>
      <c r="S99" s="50">
        <v>30</v>
      </c>
      <c r="T99" s="51">
        <v>3</v>
      </c>
      <c r="U99" s="52">
        <v>2</v>
      </c>
      <c r="V99" s="50">
        <v>0</v>
      </c>
      <c r="W99" s="51">
        <v>0</v>
      </c>
      <c r="X99" s="52">
        <v>0</v>
      </c>
    </row>
    <row r="100" spans="1:24" ht="18" x14ac:dyDescent="0.35">
      <c r="A100" s="5">
        <f t="shared" si="0"/>
        <v>97</v>
      </c>
      <c r="B100" s="5" t="s">
        <v>5</v>
      </c>
      <c r="C100" s="5" t="s">
        <v>201</v>
      </c>
      <c r="D100" s="5">
        <v>144</v>
      </c>
      <c r="E100" s="2" t="s">
        <v>232</v>
      </c>
      <c r="F100" s="5" t="s">
        <v>54</v>
      </c>
      <c r="G100" s="5" t="s">
        <v>6</v>
      </c>
      <c r="H100" s="5" t="s">
        <v>197</v>
      </c>
      <c r="I100" s="49"/>
      <c r="J100" s="50">
        <v>0</v>
      </c>
      <c r="K100" s="51">
        <v>0</v>
      </c>
      <c r="L100" s="52">
        <v>0</v>
      </c>
      <c r="M100" s="50">
        <v>0</v>
      </c>
      <c r="N100" s="51">
        <v>0</v>
      </c>
      <c r="O100" s="52">
        <v>0</v>
      </c>
      <c r="P100" s="50">
        <v>0</v>
      </c>
      <c r="Q100" s="51">
        <v>0</v>
      </c>
      <c r="R100" s="52">
        <v>0</v>
      </c>
      <c r="S100" s="50">
        <v>0</v>
      </c>
      <c r="T100" s="51">
        <v>0</v>
      </c>
      <c r="U100" s="52">
        <v>0</v>
      </c>
      <c r="V100" s="50">
        <v>30</v>
      </c>
      <c r="W100" s="51">
        <v>0</v>
      </c>
      <c r="X100" s="52">
        <v>0</v>
      </c>
    </row>
    <row r="101" spans="1:24" ht="18" x14ac:dyDescent="0.35">
      <c r="A101" s="5">
        <f t="shared" si="0"/>
        <v>98</v>
      </c>
      <c r="B101" s="5" t="s">
        <v>5</v>
      </c>
      <c r="C101" s="5" t="s">
        <v>201</v>
      </c>
      <c r="D101" s="5">
        <v>831</v>
      </c>
      <c r="E101" s="2" t="s">
        <v>59</v>
      </c>
      <c r="F101" s="5" t="s">
        <v>4</v>
      </c>
      <c r="G101" s="5" t="s">
        <v>205</v>
      </c>
      <c r="H101" s="5" t="s">
        <v>206</v>
      </c>
      <c r="I101" s="49"/>
      <c r="J101" s="50">
        <v>30</v>
      </c>
      <c r="K101" s="51">
        <v>85</v>
      </c>
      <c r="L101" s="52">
        <v>34</v>
      </c>
      <c r="M101" s="50">
        <v>60</v>
      </c>
      <c r="N101" s="51">
        <v>80</v>
      </c>
      <c r="O101" s="52">
        <v>68</v>
      </c>
      <c r="P101" s="50">
        <v>60</v>
      </c>
      <c r="Q101" s="51">
        <v>91</v>
      </c>
      <c r="R101" s="52">
        <v>71</v>
      </c>
      <c r="S101" s="50">
        <v>60</v>
      </c>
      <c r="T101" s="51">
        <v>58</v>
      </c>
      <c r="U101" s="52">
        <v>41</v>
      </c>
      <c r="V101" s="50">
        <v>0</v>
      </c>
      <c r="W101" s="51">
        <v>0</v>
      </c>
      <c r="X101" s="52">
        <v>0</v>
      </c>
    </row>
    <row r="102" spans="1:24" ht="18" x14ac:dyDescent="0.35">
      <c r="A102" s="5">
        <f t="shared" si="0"/>
        <v>99</v>
      </c>
      <c r="B102" s="5" t="s">
        <v>5</v>
      </c>
      <c r="C102" s="5" t="s">
        <v>201</v>
      </c>
      <c r="D102" s="5">
        <v>832</v>
      </c>
      <c r="E102" s="2" t="s">
        <v>61</v>
      </c>
      <c r="F102" s="5" t="s">
        <v>4</v>
      </c>
      <c r="G102" s="5" t="s">
        <v>205</v>
      </c>
      <c r="H102" s="5" t="s">
        <v>206</v>
      </c>
      <c r="I102" s="49"/>
      <c r="J102" s="50">
        <v>30</v>
      </c>
      <c r="K102" s="51">
        <v>24</v>
      </c>
      <c r="L102" s="52">
        <v>18</v>
      </c>
      <c r="M102" s="50">
        <v>30</v>
      </c>
      <c r="N102" s="51">
        <v>14</v>
      </c>
      <c r="O102" s="52">
        <v>10</v>
      </c>
      <c r="P102" s="50">
        <v>20</v>
      </c>
      <c r="Q102" s="51">
        <v>20</v>
      </c>
      <c r="R102" s="52">
        <v>16</v>
      </c>
      <c r="S102" s="50">
        <v>20</v>
      </c>
      <c r="T102" s="51">
        <v>22</v>
      </c>
      <c r="U102" s="52">
        <v>22</v>
      </c>
      <c r="V102" s="50">
        <v>30</v>
      </c>
      <c r="W102" s="51">
        <v>15</v>
      </c>
      <c r="X102" s="52">
        <v>11</v>
      </c>
    </row>
    <row r="103" spans="1:24" ht="18" x14ac:dyDescent="0.35">
      <c r="A103" s="5">
        <f t="shared" si="0"/>
        <v>100</v>
      </c>
      <c r="B103" s="5" t="s">
        <v>5</v>
      </c>
      <c r="C103" s="5" t="s">
        <v>201</v>
      </c>
      <c r="D103" s="5">
        <v>834</v>
      </c>
      <c r="E103" s="2" t="s">
        <v>63</v>
      </c>
      <c r="F103" s="5" t="s">
        <v>4</v>
      </c>
      <c r="G103" s="5" t="s">
        <v>205</v>
      </c>
      <c r="H103" s="5" t="s">
        <v>206</v>
      </c>
      <c r="I103" s="49"/>
      <c r="J103" s="50">
        <v>30</v>
      </c>
      <c r="K103" s="51">
        <v>29</v>
      </c>
      <c r="L103" s="52">
        <v>17</v>
      </c>
      <c r="M103" s="50">
        <v>30</v>
      </c>
      <c r="N103" s="51">
        <v>20</v>
      </c>
      <c r="O103" s="52">
        <v>11</v>
      </c>
      <c r="P103" s="50">
        <v>30</v>
      </c>
      <c r="Q103" s="51">
        <v>27</v>
      </c>
      <c r="R103" s="52">
        <v>20</v>
      </c>
      <c r="S103" s="50">
        <v>30</v>
      </c>
      <c r="T103" s="51">
        <v>26</v>
      </c>
      <c r="U103" s="52">
        <v>20</v>
      </c>
      <c r="V103" s="50">
        <v>30</v>
      </c>
      <c r="W103" s="51">
        <v>49</v>
      </c>
      <c r="X103" s="52">
        <v>18</v>
      </c>
    </row>
    <row r="104" spans="1:24" ht="18" x14ac:dyDescent="0.35">
      <c r="A104" s="5">
        <f t="shared" si="0"/>
        <v>101</v>
      </c>
      <c r="B104" s="5" t="s">
        <v>5</v>
      </c>
      <c r="C104" s="5" t="s">
        <v>201</v>
      </c>
      <c r="D104" s="5">
        <v>835</v>
      </c>
      <c r="E104" s="2" t="s">
        <v>64</v>
      </c>
      <c r="F104" s="5" t="s">
        <v>4</v>
      </c>
      <c r="G104" s="5" t="s">
        <v>205</v>
      </c>
      <c r="H104" s="5" t="s">
        <v>206</v>
      </c>
      <c r="I104" s="49"/>
      <c r="J104" s="50">
        <v>60</v>
      </c>
      <c r="K104" s="51">
        <v>89</v>
      </c>
      <c r="L104" s="52">
        <v>55</v>
      </c>
      <c r="M104" s="50">
        <v>60</v>
      </c>
      <c r="N104" s="51">
        <v>78</v>
      </c>
      <c r="O104" s="52">
        <v>63</v>
      </c>
      <c r="P104" s="50">
        <v>30</v>
      </c>
      <c r="Q104" s="51">
        <v>62</v>
      </c>
      <c r="R104" s="52">
        <v>41</v>
      </c>
      <c r="S104" s="50">
        <v>60</v>
      </c>
      <c r="T104" s="51">
        <v>58</v>
      </c>
      <c r="U104" s="52">
        <v>40</v>
      </c>
      <c r="V104" s="50">
        <v>60</v>
      </c>
      <c r="W104" s="51">
        <v>84</v>
      </c>
      <c r="X104" s="52">
        <v>39</v>
      </c>
    </row>
    <row r="105" spans="1:24" ht="18" x14ac:dyDescent="0.35">
      <c r="A105" s="5">
        <f t="shared" si="0"/>
        <v>102</v>
      </c>
      <c r="B105" s="5" t="s">
        <v>5</v>
      </c>
      <c r="C105" s="5" t="s">
        <v>201</v>
      </c>
      <c r="D105" s="5">
        <v>837</v>
      </c>
      <c r="E105" s="2" t="s">
        <v>92</v>
      </c>
      <c r="F105" s="5" t="s">
        <v>4</v>
      </c>
      <c r="G105" s="5" t="s">
        <v>205</v>
      </c>
      <c r="H105" s="5" t="s">
        <v>206</v>
      </c>
      <c r="I105" s="49"/>
      <c r="J105" s="50">
        <v>30</v>
      </c>
      <c r="K105" s="51">
        <v>22</v>
      </c>
      <c r="L105" s="52">
        <v>14</v>
      </c>
      <c r="M105" s="50">
        <v>30</v>
      </c>
      <c r="N105" s="51">
        <v>32</v>
      </c>
      <c r="O105" s="52">
        <v>19</v>
      </c>
      <c r="P105" s="50">
        <v>30</v>
      </c>
      <c r="Q105" s="51">
        <v>15</v>
      </c>
      <c r="R105" s="52">
        <v>11</v>
      </c>
      <c r="S105" s="50">
        <v>30</v>
      </c>
      <c r="T105" s="51">
        <v>57</v>
      </c>
      <c r="U105" s="52">
        <v>41</v>
      </c>
      <c r="V105" s="50">
        <v>30</v>
      </c>
      <c r="W105" s="51">
        <v>52</v>
      </c>
      <c r="X105" s="52">
        <v>34</v>
      </c>
    </row>
    <row r="106" spans="1:24" ht="18" x14ac:dyDescent="0.35">
      <c r="A106" s="5">
        <f t="shared" si="0"/>
        <v>103</v>
      </c>
      <c r="B106" s="5" t="s">
        <v>5</v>
      </c>
      <c r="C106" s="5" t="s">
        <v>201</v>
      </c>
      <c r="D106" s="5">
        <v>838</v>
      </c>
      <c r="E106" s="2" t="s">
        <v>90</v>
      </c>
      <c r="F106" s="5" t="s">
        <v>4</v>
      </c>
      <c r="G106" s="5" t="s">
        <v>205</v>
      </c>
      <c r="H106" s="5" t="s">
        <v>206</v>
      </c>
      <c r="I106" s="49"/>
      <c r="J106" s="50">
        <v>30</v>
      </c>
      <c r="K106" s="51">
        <v>15</v>
      </c>
      <c r="L106" s="52">
        <v>15</v>
      </c>
      <c r="M106" s="50">
        <v>30</v>
      </c>
      <c r="N106" s="51">
        <v>42</v>
      </c>
      <c r="O106" s="52">
        <v>22</v>
      </c>
      <c r="P106" s="50">
        <v>30</v>
      </c>
      <c r="Q106" s="51">
        <v>21</v>
      </c>
      <c r="R106" s="52">
        <v>20</v>
      </c>
      <c r="S106" s="50">
        <v>30</v>
      </c>
      <c r="T106" s="51">
        <v>14</v>
      </c>
      <c r="U106" s="52">
        <v>10</v>
      </c>
      <c r="V106" s="50">
        <v>30</v>
      </c>
      <c r="W106" s="51">
        <v>31</v>
      </c>
      <c r="X106" s="52">
        <v>22</v>
      </c>
    </row>
    <row r="107" spans="1:24" ht="18" x14ac:dyDescent="0.35">
      <c r="A107" s="5">
        <f t="shared" si="0"/>
        <v>104</v>
      </c>
      <c r="B107" s="5" t="s">
        <v>5</v>
      </c>
      <c r="C107" s="5" t="s">
        <v>201</v>
      </c>
      <c r="D107" s="5">
        <v>844</v>
      </c>
      <c r="E107" s="2" t="s">
        <v>138</v>
      </c>
      <c r="F107" s="5" t="s">
        <v>4</v>
      </c>
      <c r="G107" s="5" t="s">
        <v>205</v>
      </c>
      <c r="H107" s="5" t="s">
        <v>206</v>
      </c>
      <c r="I107" s="49"/>
      <c r="J107" s="50">
        <v>30</v>
      </c>
      <c r="K107" s="51">
        <v>22</v>
      </c>
      <c r="L107" s="52">
        <v>12</v>
      </c>
      <c r="M107" s="50">
        <v>30</v>
      </c>
      <c r="N107" s="51">
        <v>11</v>
      </c>
      <c r="O107" s="52">
        <v>3</v>
      </c>
      <c r="P107" s="50">
        <v>0</v>
      </c>
      <c r="Q107" s="51">
        <v>0</v>
      </c>
      <c r="R107" s="52">
        <v>0</v>
      </c>
      <c r="S107" s="50">
        <v>30</v>
      </c>
      <c r="T107" s="51">
        <v>6</v>
      </c>
      <c r="U107" s="52">
        <v>6</v>
      </c>
      <c r="V107" s="50">
        <v>0</v>
      </c>
      <c r="W107" s="51">
        <v>0</v>
      </c>
      <c r="X107" s="52">
        <v>0</v>
      </c>
    </row>
    <row r="108" spans="1:24" ht="18" x14ac:dyDescent="0.35">
      <c r="A108" s="5">
        <f t="shared" si="0"/>
        <v>105</v>
      </c>
      <c r="B108" s="5" t="s">
        <v>5</v>
      </c>
      <c r="C108" s="5" t="s">
        <v>201</v>
      </c>
      <c r="D108" s="5">
        <v>845</v>
      </c>
      <c r="E108" s="2" t="s">
        <v>111</v>
      </c>
      <c r="F108" s="5" t="s">
        <v>4</v>
      </c>
      <c r="G108" s="5" t="s">
        <v>205</v>
      </c>
      <c r="H108" s="5" t="s">
        <v>206</v>
      </c>
      <c r="I108" s="49"/>
      <c r="J108" s="50">
        <v>0</v>
      </c>
      <c r="K108" s="51">
        <v>0</v>
      </c>
      <c r="L108" s="52">
        <v>0</v>
      </c>
      <c r="M108" s="50">
        <v>30</v>
      </c>
      <c r="N108" s="51">
        <v>3</v>
      </c>
      <c r="O108" s="52">
        <v>3</v>
      </c>
      <c r="P108" s="50">
        <v>20</v>
      </c>
      <c r="Q108" s="51">
        <v>11</v>
      </c>
      <c r="R108" s="52">
        <v>9</v>
      </c>
      <c r="S108" s="50">
        <v>20</v>
      </c>
      <c r="T108" s="51">
        <v>7</v>
      </c>
      <c r="U108" s="52">
        <v>3</v>
      </c>
      <c r="V108" s="50">
        <v>0</v>
      </c>
      <c r="W108" s="51">
        <v>0</v>
      </c>
      <c r="X108" s="52">
        <v>0</v>
      </c>
    </row>
    <row r="109" spans="1:24" ht="18" x14ac:dyDescent="0.35">
      <c r="A109" s="5">
        <f t="shared" si="0"/>
        <v>106</v>
      </c>
      <c r="B109" s="5" t="s">
        <v>5</v>
      </c>
      <c r="C109" s="5" t="s">
        <v>201</v>
      </c>
      <c r="D109" s="5">
        <v>846</v>
      </c>
      <c r="E109" s="55" t="s">
        <v>233</v>
      </c>
      <c r="F109" s="5" t="s">
        <v>4</v>
      </c>
      <c r="G109" s="5" t="s">
        <v>205</v>
      </c>
      <c r="H109" s="5" t="s">
        <v>206</v>
      </c>
      <c r="I109" s="49"/>
      <c r="J109" s="50">
        <v>0</v>
      </c>
      <c r="K109" s="51">
        <v>0</v>
      </c>
      <c r="L109" s="52">
        <v>0</v>
      </c>
      <c r="M109" s="50">
        <v>0</v>
      </c>
      <c r="N109" s="51">
        <v>0</v>
      </c>
      <c r="O109" s="52">
        <v>0</v>
      </c>
      <c r="P109" s="50">
        <v>0</v>
      </c>
      <c r="Q109" s="51">
        <v>0</v>
      </c>
      <c r="R109" s="52">
        <v>0</v>
      </c>
      <c r="S109" s="50">
        <v>0</v>
      </c>
      <c r="T109" s="51">
        <v>0</v>
      </c>
      <c r="U109" s="52">
        <v>0</v>
      </c>
      <c r="V109" s="50">
        <v>90</v>
      </c>
      <c r="W109" s="51">
        <v>118</v>
      </c>
      <c r="X109" s="52">
        <v>64</v>
      </c>
    </row>
    <row r="110" spans="1:24" ht="18" x14ac:dyDescent="0.35">
      <c r="A110" s="5">
        <f t="shared" si="0"/>
        <v>107</v>
      </c>
      <c r="B110" s="5" t="s">
        <v>5</v>
      </c>
      <c r="C110" s="5" t="s">
        <v>201</v>
      </c>
      <c r="D110" s="5">
        <v>847</v>
      </c>
      <c r="E110" s="2" t="s">
        <v>234</v>
      </c>
      <c r="F110" s="5" t="s">
        <v>4</v>
      </c>
      <c r="G110" s="5" t="s">
        <v>205</v>
      </c>
      <c r="H110" s="5" t="s">
        <v>206</v>
      </c>
      <c r="I110" s="49"/>
      <c r="J110" s="50">
        <v>0</v>
      </c>
      <c r="K110" s="51">
        <v>0</v>
      </c>
      <c r="L110" s="52">
        <v>0</v>
      </c>
      <c r="M110" s="50">
        <v>0</v>
      </c>
      <c r="N110" s="51">
        <v>0</v>
      </c>
      <c r="O110" s="52">
        <v>0</v>
      </c>
      <c r="P110" s="50">
        <v>0</v>
      </c>
      <c r="Q110" s="51">
        <v>0</v>
      </c>
      <c r="R110" s="52">
        <v>0</v>
      </c>
      <c r="S110" s="50">
        <v>0</v>
      </c>
      <c r="T110" s="51">
        <v>0</v>
      </c>
      <c r="U110" s="52">
        <v>0</v>
      </c>
      <c r="V110" s="50">
        <v>30</v>
      </c>
      <c r="W110" s="51">
        <v>4</v>
      </c>
      <c r="X110" s="52">
        <v>3</v>
      </c>
    </row>
    <row r="111" spans="1:24" ht="18" x14ac:dyDescent="0.35">
      <c r="A111" s="5">
        <f t="shared" si="0"/>
        <v>108</v>
      </c>
      <c r="B111" s="5" t="s">
        <v>5</v>
      </c>
      <c r="C111" s="5" t="s">
        <v>227</v>
      </c>
      <c r="D111" s="5">
        <v>331</v>
      </c>
      <c r="E111" s="2" t="s">
        <v>40</v>
      </c>
      <c r="F111" s="5" t="s">
        <v>4</v>
      </c>
      <c r="G111" s="5" t="s">
        <v>6</v>
      </c>
      <c r="H111" s="5" t="s">
        <v>206</v>
      </c>
      <c r="I111" s="49"/>
      <c r="J111" s="50">
        <v>30</v>
      </c>
      <c r="K111" s="51">
        <v>20</v>
      </c>
      <c r="L111" s="52">
        <v>15</v>
      </c>
      <c r="M111" s="50">
        <v>30</v>
      </c>
      <c r="N111" s="51">
        <v>27</v>
      </c>
      <c r="O111" s="52">
        <v>12</v>
      </c>
      <c r="P111" s="50">
        <v>20</v>
      </c>
      <c r="Q111" s="51">
        <v>23</v>
      </c>
      <c r="R111" s="52">
        <v>19</v>
      </c>
      <c r="S111" s="50">
        <v>20</v>
      </c>
      <c r="T111" s="51">
        <v>15</v>
      </c>
      <c r="U111" s="52">
        <v>12</v>
      </c>
      <c r="V111" s="50">
        <v>30</v>
      </c>
      <c r="W111" s="51">
        <v>17</v>
      </c>
      <c r="X111" s="52">
        <v>8</v>
      </c>
    </row>
    <row r="112" spans="1:24" ht="18" x14ac:dyDescent="0.35">
      <c r="A112" s="5">
        <f t="shared" si="0"/>
        <v>109</v>
      </c>
      <c r="B112" s="5" t="s">
        <v>24</v>
      </c>
      <c r="C112" s="5" t="s">
        <v>192</v>
      </c>
      <c r="D112" s="5">
        <v>271</v>
      </c>
      <c r="E112" s="2" t="s">
        <v>30</v>
      </c>
      <c r="F112" s="5" t="s">
        <v>4</v>
      </c>
      <c r="G112" s="5" t="s">
        <v>6</v>
      </c>
      <c r="H112" s="5" t="s">
        <v>193</v>
      </c>
      <c r="I112" s="49"/>
      <c r="J112" s="50">
        <v>30</v>
      </c>
      <c r="K112" s="51">
        <v>34</v>
      </c>
      <c r="L112" s="52">
        <v>28</v>
      </c>
      <c r="M112" s="50">
        <v>30</v>
      </c>
      <c r="N112" s="51">
        <v>43</v>
      </c>
      <c r="O112" s="52">
        <v>23</v>
      </c>
      <c r="P112" s="50">
        <v>30</v>
      </c>
      <c r="Q112" s="51">
        <v>35</v>
      </c>
      <c r="R112" s="52">
        <v>27</v>
      </c>
      <c r="S112" s="50">
        <v>30</v>
      </c>
      <c r="T112" s="51">
        <v>36</v>
      </c>
      <c r="U112" s="52">
        <v>11</v>
      </c>
      <c r="V112" s="50">
        <v>30</v>
      </c>
      <c r="W112" s="51">
        <v>20</v>
      </c>
      <c r="X112" s="52">
        <v>11</v>
      </c>
    </row>
    <row r="113" spans="1:24" ht="18" x14ac:dyDescent="0.35">
      <c r="A113" s="5">
        <f t="shared" si="0"/>
        <v>110</v>
      </c>
      <c r="B113" s="5" t="s">
        <v>24</v>
      </c>
      <c r="C113" s="5" t="s">
        <v>192</v>
      </c>
      <c r="D113" s="5">
        <v>272</v>
      </c>
      <c r="E113" s="2" t="s">
        <v>129</v>
      </c>
      <c r="F113" s="5" t="s">
        <v>4</v>
      </c>
      <c r="G113" s="5" t="s">
        <v>6</v>
      </c>
      <c r="H113" s="5" t="s">
        <v>193</v>
      </c>
      <c r="I113" s="49"/>
      <c r="J113" s="50">
        <v>30</v>
      </c>
      <c r="K113" s="51">
        <v>23</v>
      </c>
      <c r="L113" s="52">
        <v>18</v>
      </c>
      <c r="M113" s="50">
        <v>30</v>
      </c>
      <c r="N113" s="51">
        <v>29</v>
      </c>
      <c r="O113" s="52">
        <v>21</v>
      </c>
      <c r="P113" s="50">
        <v>30</v>
      </c>
      <c r="Q113" s="51">
        <v>33</v>
      </c>
      <c r="R113" s="52">
        <v>25</v>
      </c>
      <c r="S113" s="50">
        <v>30</v>
      </c>
      <c r="T113" s="51">
        <v>29</v>
      </c>
      <c r="U113" s="52">
        <v>6</v>
      </c>
      <c r="V113" s="50">
        <v>30</v>
      </c>
      <c r="W113" s="51">
        <v>36</v>
      </c>
      <c r="X113" s="52">
        <v>27</v>
      </c>
    </row>
    <row r="114" spans="1:24" ht="18" x14ac:dyDescent="0.35">
      <c r="A114" s="5">
        <f t="shared" si="0"/>
        <v>111</v>
      </c>
      <c r="B114" s="5" t="s">
        <v>24</v>
      </c>
      <c r="C114" s="5" t="s">
        <v>192</v>
      </c>
      <c r="D114" s="5">
        <v>273</v>
      </c>
      <c r="E114" s="2" t="s">
        <v>194</v>
      </c>
      <c r="F114" s="5" t="s">
        <v>4</v>
      </c>
      <c r="G114" s="5" t="s">
        <v>6</v>
      </c>
      <c r="H114" s="5" t="s">
        <v>193</v>
      </c>
      <c r="I114" s="49"/>
      <c r="J114" s="50">
        <v>60</v>
      </c>
      <c r="K114" s="51">
        <v>75</v>
      </c>
      <c r="L114" s="52">
        <v>51</v>
      </c>
      <c r="M114" s="50">
        <v>60</v>
      </c>
      <c r="N114" s="51">
        <v>67</v>
      </c>
      <c r="O114" s="52">
        <v>48</v>
      </c>
      <c r="P114" s="50">
        <v>60</v>
      </c>
      <c r="Q114" s="51">
        <v>64</v>
      </c>
      <c r="R114" s="52">
        <v>58</v>
      </c>
      <c r="S114" s="50">
        <v>60</v>
      </c>
      <c r="T114" s="51">
        <v>47</v>
      </c>
      <c r="U114" s="52">
        <v>25</v>
      </c>
      <c r="V114" s="50">
        <v>60</v>
      </c>
      <c r="W114" s="51">
        <v>53</v>
      </c>
      <c r="X114" s="52">
        <v>40</v>
      </c>
    </row>
    <row r="115" spans="1:24" ht="18" x14ac:dyDescent="0.35">
      <c r="A115" s="5">
        <f t="shared" si="0"/>
        <v>112</v>
      </c>
      <c r="B115" s="5" t="s">
        <v>24</v>
      </c>
      <c r="C115" s="5" t="s">
        <v>192</v>
      </c>
      <c r="D115" s="5">
        <v>275</v>
      </c>
      <c r="E115" s="2" t="s">
        <v>209</v>
      </c>
      <c r="F115" s="5" t="s">
        <v>4</v>
      </c>
      <c r="G115" s="5" t="s">
        <v>6</v>
      </c>
      <c r="H115" s="5" t="s">
        <v>206</v>
      </c>
      <c r="I115" s="49"/>
      <c r="J115" s="50">
        <v>30</v>
      </c>
      <c r="K115" s="51">
        <v>18</v>
      </c>
      <c r="L115" s="52">
        <v>11</v>
      </c>
      <c r="M115" s="50">
        <v>20</v>
      </c>
      <c r="N115" s="51">
        <v>22</v>
      </c>
      <c r="O115" s="52">
        <v>14</v>
      </c>
      <c r="P115" s="50">
        <v>20</v>
      </c>
      <c r="Q115" s="51">
        <v>12</v>
      </c>
      <c r="R115" s="52">
        <v>12</v>
      </c>
      <c r="S115" s="50">
        <v>20</v>
      </c>
      <c r="T115" s="51">
        <v>13</v>
      </c>
      <c r="U115" s="52">
        <v>2</v>
      </c>
      <c r="V115" s="50">
        <v>0</v>
      </c>
      <c r="W115" s="51">
        <v>0</v>
      </c>
      <c r="X115" s="52">
        <v>0</v>
      </c>
    </row>
    <row r="116" spans="1:24" ht="18" x14ac:dyDescent="0.35">
      <c r="A116" s="5">
        <f t="shared" si="0"/>
        <v>113</v>
      </c>
      <c r="B116" s="5" t="s">
        <v>24</v>
      </c>
      <c r="C116" s="5" t="s">
        <v>192</v>
      </c>
      <c r="D116" s="5">
        <v>276</v>
      </c>
      <c r="E116" s="2" t="s">
        <v>123</v>
      </c>
      <c r="F116" s="5" t="s">
        <v>4</v>
      </c>
      <c r="G116" s="5" t="s">
        <v>6</v>
      </c>
      <c r="H116" s="5" t="s">
        <v>193</v>
      </c>
      <c r="I116" s="49"/>
      <c r="J116" s="50">
        <v>30</v>
      </c>
      <c r="K116" s="51">
        <v>11</v>
      </c>
      <c r="L116" s="52">
        <v>11</v>
      </c>
      <c r="M116" s="50">
        <v>20</v>
      </c>
      <c r="N116" s="51">
        <v>22</v>
      </c>
      <c r="O116" s="52">
        <v>13</v>
      </c>
      <c r="P116" s="50">
        <v>20</v>
      </c>
      <c r="Q116" s="51">
        <v>9</v>
      </c>
      <c r="R116" s="52">
        <v>10</v>
      </c>
      <c r="S116" s="50">
        <v>20</v>
      </c>
      <c r="T116" s="51">
        <v>21</v>
      </c>
      <c r="U116" s="52">
        <v>11</v>
      </c>
      <c r="V116" s="50">
        <v>30</v>
      </c>
      <c r="W116" s="51">
        <v>16</v>
      </c>
      <c r="X116" s="52">
        <v>11</v>
      </c>
    </row>
    <row r="117" spans="1:24" ht="18" x14ac:dyDescent="0.35">
      <c r="A117" s="5">
        <f t="shared" si="0"/>
        <v>114</v>
      </c>
      <c r="B117" s="5" t="s">
        <v>24</v>
      </c>
      <c r="C117" s="5" t="s">
        <v>214</v>
      </c>
      <c r="D117" s="5">
        <v>470</v>
      </c>
      <c r="E117" s="2" t="s">
        <v>50</v>
      </c>
      <c r="F117" s="5" t="s">
        <v>4</v>
      </c>
      <c r="G117" s="5" t="s">
        <v>6</v>
      </c>
      <c r="H117" s="5" t="s">
        <v>193</v>
      </c>
      <c r="I117" s="49"/>
      <c r="J117" s="50">
        <v>30</v>
      </c>
      <c r="K117" s="51">
        <v>19</v>
      </c>
      <c r="L117" s="52">
        <v>12</v>
      </c>
      <c r="M117" s="50">
        <v>30</v>
      </c>
      <c r="N117" s="51">
        <v>14</v>
      </c>
      <c r="O117" s="52">
        <v>7</v>
      </c>
      <c r="P117" s="50">
        <v>30</v>
      </c>
      <c r="Q117" s="51">
        <v>13</v>
      </c>
      <c r="R117" s="52">
        <v>13</v>
      </c>
      <c r="S117" s="50">
        <v>30</v>
      </c>
      <c r="T117" s="51">
        <v>17</v>
      </c>
      <c r="U117" s="52">
        <v>10</v>
      </c>
      <c r="V117" s="50">
        <v>30</v>
      </c>
      <c r="W117" s="51">
        <v>30</v>
      </c>
      <c r="X117" s="52">
        <v>16</v>
      </c>
    </row>
    <row r="118" spans="1:24" ht="18" x14ac:dyDescent="0.35">
      <c r="A118" s="5">
        <f t="shared" si="0"/>
        <v>115</v>
      </c>
      <c r="B118" s="5" t="s">
        <v>24</v>
      </c>
      <c r="C118" s="5" t="s">
        <v>214</v>
      </c>
      <c r="D118" s="5">
        <v>471</v>
      </c>
      <c r="E118" s="2" t="s">
        <v>49</v>
      </c>
      <c r="F118" s="5" t="s">
        <v>4</v>
      </c>
      <c r="G118" s="5" t="s">
        <v>6</v>
      </c>
      <c r="H118" s="5" t="s">
        <v>193</v>
      </c>
      <c r="I118" s="49"/>
      <c r="J118" s="50">
        <v>30</v>
      </c>
      <c r="K118" s="51">
        <v>19</v>
      </c>
      <c r="L118" s="52">
        <v>12</v>
      </c>
      <c r="M118" s="50">
        <v>30</v>
      </c>
      <c r="N118" s="51">
        <v>37</v>
      </c>
      <c r="O118" s="52">
        <v>31</v>
      </c>
      <c r="P118" s="50">
        <v>30</v>
      </c>
      <c r="Q118" s="51">
        <v>64</v>
      </c>
      <c r="R118" s="52">
        <v>51</v>
      </c>
      <c r="S118" s="50">
        <v>30</v>
      </c>
      <c r="T118" s="51">
        <v>53</v>
      </c>
      <c r="U118" s="52">
        <v>23</v>
      </c>
      <c r="V118" s="50">
        <v>30</v>
      </c>
      <c r="W118" s="51">
        <v>43</v>
      </c>
      <c r="X118" s="52">
        <v>22</v>
      </c>
    </row>
    <row r="119" spans="1:24" ht="18" x14ac:dyDescent="0.35">
      <c r="A119" s="5">
        <f t="shared" si="0"/>
        <v>116</v>
      </c>
      <c r="B119" s="5" t="s">
        <v>24</v>
      </c>
      <c r="C119" s="5" t="s">
        <v>214</v>
      </c>
      <c r="D119" s="5">
        <v>475</v>
      </c>
      <c r="E119" s="53" t="s">
        <v>235</v>
      </c>
      <c r="F119" s="5" t="s">
        <v>4</v>
      </c>
      <c r="G119" s="5" t="s">
        <v>6</v>
      </c>
      <c r="H119" s="5" t="s">
        <v>193</v>
      </c>
      <c r="I119" s="49"/>
      <c r="J119" s="50">
        <v>40</v>
      </c>
      <c r="K119" s="51">
        <v>29</v>
      </c>
      <c r="L119" s="52">
        <v>20</v>
      </c>
      <c r="M119" s="50">
        <v>40</v>
      </c>
      <c r="N119" s="51">
        <v>14</v>
      </c>
      <c r="O119" s="52">
        <v>6</v>
      </c>
      <c r="P119" s="50">
        <v>40</v>
      </c>
      <c r="Q119" s="51">
        <v>15</v>
      </c>
      <c r="R119" s="52">
        <v>10</v>
      </c>
      <c r="S119" s="50">
        <v>40</v>
      </c>
      <c r="T119" s="51">
        <v>17</v>
      </c>
      <c r="U119" s="52">
        <v>11</v>
      </c>
      <c r="V119" s="50">
        <v>40</v>
      </c>
      <c r="W119" s="51">
        <v>28</v>
      </c>
      <c r="X119" s="52">
        <v>15</v>
      </c>
    </row>
    <row r="120" spans="1:24" ht="18" x14ac:dyDescent="0.35">
      <c r="A120" s="5">
        <f t="shared" si="0"/>
        <v>117</v>
      </c>
      <c r="B120" s="5" t="s">
        <v>24</v>
      </c>
      <c r="C120" s="5" t="s">
        <v>214</v>
      </c>
      <c r="D120" s="5">
        <v>477</v>
      </c>
      <c r="E120" s="2" t="s">
        <v>236</v>
      </c>
      <c r="F120" s="5" t="s">
        <v>4</v>
      </c>
      <c r="G120" s="5" t="s">
        <v>6</v>
      </c>
      <c r="H120" s="5" t="s">
        <v>193</v>
      </c>
      <c r="I120" s="49"/>
      <c r="J120" s="50">
        <v>30</v>
      </c>
      <c r="K120" s="51">
        <v>39</v>
      </c>
      <c r="L120" s="52">
        <v>31</v>
      </c>
      <c r="M120" s="50">
        <v>30</v>
      </c>
      <c r="N120" s="51">
        <v>39</v>
      </c>
      <c r="O120" s="52">
        <v>31</v>
      </c>
      <c r="P120" s="50">
        <v>30</v>
      </c>
      <c r="Q120" s="51">
        <v>30</v>
      </c>
      <c r="R120" s="52">
        <v>22</v>
      </c>
      <c r="S120" s="50">
        <v>30</v>
      </c>
      <c r="T120" s="51">
        <v>28</v>
      </c>
      <c r="U120" s="52">
        <v>17</v>
      </c>
      <c r="V120" s="50">
        <v>30</v>
      </c>
      <c r="W120" s="51">
        <v>38</v>
      </c>
      <c r="X120" s="52">
        <v>24</v>
      </c>
    </row>
    <row r="121" spans="1:24" ht="18" x14ac:dyDescent="0.35">
      <c r="A121" s="5">
        <f t="shared" si="0"/>
        <v>118</v>
      </c>
      <c r="B121" s="5" t="s">
        <v>24</v>
      </c>
      <c r="C121" s="5" t="s">
        <v>201</v>
      </c>
      <c r="D121" s="5">
        <v>171</v>
      </c>
      <c r="E121" s="2" t="s">
        <v>55</v>
      </c>
      <c r="F121" s="5" t="s">
        <v>4</v>
      </c>
      <c r="G121" s="5" t="s">
        <v>6</v>
      </c>
      <c r="H121" s="5" t="s">
        <v>193</v>
      </c>
      <c r="I121" s="49"/>
      <c r="J121" s="50">
        <v>15</v>
      </c>
      <c r="K121" s="51">
        <v>24</v>
      </c>
      <c r="L121" s="52">
        <v>14</v>
      </c>
      <c r="M121" s="50">
        <v>15</v>
      </c>
      <c r="N121" s="51">
        <v>14</v>
      </c>
      <c r="O121" s="52">
        <v>11</v>
      </c>
      <c r="P121" s="50">
        <v>15</v>
      </c>
      <c r="Q121" s="51">
        <v>16</v>
      </c>
      <c r="R121" s="52">
        <v>13</v>
      </c>
      <c r="S121" s="50">
        <v>20</v>
      </c>
      <c r="T121" s="51">
        <v>17</v>
      </c>
      <c r="U121" s="52">
        <v>10</v>
      </c>
      <c r="V121" s="50">
        <v>30</v>
      </c>
      <c r="W121" s="51">
        <v>14</v>
      </c>
      <c r="X121" s="52">
        <v>7</v>
      </c>
    </row>
    <row r="122" spans="1:24" ht="18" x14ac:dyDescent="0.35">
      <c r="A122" s="5">
        <f t="shared" si="0"/>
        <v>119</v>
      </c>
      <c r="B122" s="5" t="s">
        <v>24</v>
      </c>
      <c r="C122" s="5" t="s">
        <v>201</v>
      </c>
      <c r="D122" s="5">
        <v>172</v>
      </c>
      <c r="E122" s="2" t="s">
        <v>202</v>
      </c>
      <c r="F122" s="5" t="s">
        <v>4</v>
      </c>
      <c r="G122" s="5" t="s">
        <v>6</v>
      </c>
      <c r="H122" s="5" t="s">
        <v>193</v>
      </c>
      <c r="I122" s="49"/>
      <c r="J122" s="50">
        <v>50</v>
      </c>
      <c r="K122" s="51">
        <v>57</v>
      </c>
      <c r="L122" s="52">
        <v>49</v>
      </c>
      <c r="M122" s="50">
        <v>30</v>
      </c>
      <c r="N122" s="51">
        <v>64</v>
      </c>
      <c r="O122" s="52">
        <v>38</v>
      </c>
      <c r="P122" s="50">
        <v>30</v>
      </c>
      <c r="Q122" s="51">
        <v>34</v>
      </c>
      <c r="R122" s="52">
        <v>34</v>
      </c>
      <c r="S122" s="50">
        <v>30</v>
      </c>
      <c r="T122" s="51">
        <v>76</v>
      </c>
      <c r="U122" s="52">
        <v>27</v>
      </c>
      <c r="V122" s="50">
        <v>90</v>
      </c>
      <c r="W122" s="51">
        <v>81</v>
      </c>
      <c r="X122" s="52">
        <v>44</v>
      </c>
    </row>
    <row r="123" spans="1:24" ht="18" x14ac:dyDescent="0.35">
      <c r="A123" s="5">
        <f t="shared" si="0"/>
        <v>120</v>
      </c>
      <c r="B123" s="5" t="s">
        <v>26</v>
      </c>
      <c r="C123" s="5" t="s">
        <v>192</v>
      </c>
      <c r="D123" s="5">
        <v>281</v>
      </c>
      <c r="E123" s="2" t="s">
        <v>30</v>
      </c>
      <c r="F123" s="5" t="s">
        <v>4</v>
      </c>
      <c r="G123" s="5" t="s">
        <v>6</v>
      </c>
      <c r="H123" s="5" t="s">
        <v>193</v>
      </c>
      <c r="I123" s="49"/>
      <c r="J123" s="50">
        <v>60</v>
      </c>
      <c r="K123" s="51">
        <v>37</v>
      </c>
      <c r="L123" s="52">
        <v>28</v>
      </c>
      <c r="M123" s="50">
        <v>30</v>
      </c>
      <c r="N123" s="51">
        <v>50</v>
      </c>
      <c r="O123" s="52">
        <v>32</v>
      </c>
      <c r="P123" s="50">
        <v>30</v>
      </c>
      <c r="Q123" s="51">
        <v>36</v>
      </c>
      <c r="R123" s="52">
        <v>34</v>
      </c>
      <c r="S123" s="50">
        <v>30</v>
      </c>
      <c r="T123" s="51">
        <v>62</v>
      </c>
      <c r="U123" s="52">
        <v>21</v>
      </c>
      <c r="V123" s="50">
        <v>60</v>
      </c>
      <c r="W123" s="51">
        <v>30</v>
      </c>
      <c r="X123" s="52">
        <v>12</v>
      </c>
    </row>
    <row r="124" spans="1:24" ht="18" x14ac:dyDescent="0.35">
      <c r="A124" s="5">
        <f t="shared" si="0"/>
        <v>121</v>
      </c>
      <c r="B124" s="5" t="s">
        <v>26</v>
      </c>
      <c r="C124" s="5" t="s">
        <v>192</v>
      </c>
      <c r="D124" s="5">
        <v>282</v>
      </c>
      <c r="E124" s="2" t="s">
        <v>209</v>
      </c>
      <c r="F124" s="5" t="s">
        <v>4</v>
      </c>
      <c r="G124" s="5" t="s">
        <v>6</v>
      </c>
      <c r="H124" s="5" t="s">
        <v>206</v>
      </c>
      <c r="I124" s="49"/>
      <c r="J124" s="50">
        <v>20</v>
      </c>
      <c r="K124" s="51">
        <v>12</v>
      </c>
      <c r="L124" s="52">
        <v>2</v>
      </c>
      <c r="M124" s="50">
        <v>20</v>
      </c>
      <c r="N124" s="51">
        <v>22</v>
      </c>
      <c r="O124" s="52">
        <v>3</v>
      </c>
      <c r="P124" s="50">
        <v>20</v>
      </c>
      <c r="Q124" s="51">
        <v>2</v>
      </c>
      <c r="R124" s="52">
        <v>2</v>
      </c>
      <c r="S124" s="50">
        <v>20</v>
      </c>
      <c r="T124" s="51">
        <v>24</v>
      </c>
      <c r="U124" s="52">
        <v>10</v>
      </c>
      <c r="V124" s="50">
        <v>30</v>
      </c>
      <c r="W124" s="51">
        <v>5</v>
      </c>
      <c r="X124" s="52">
        <v>1</v>
      </c>
    </row>
    <row r="125" spans="1:24" ht="18" x14ac:dyDescent="0.35">
      <c r="A125" s="5">
        <f t="shared" si="0"/>
        <v>122</v>
      </c>
      <c r="B125" s="5" t="s">
        <v>26</v>
      </c>
      <c r="C125" s="5" t="s">
        <v>192</v>
      </c>
      <c r="D125" s="5">
        <v>882</v>
      </c>
      <c r="E125" s="2" t="s">
        <v>66</v>
      </c>
      <c r="F125" s="5" t="s">
        <v>4</v>
      </c>
      <c r="G125" s="5" t="s">
        <v>205</v>
      </c>
      <c r="H125" s="5" t="s">
        <v>206</v>
      </c>
      <c r="I125" s="49"/>
      <c r="J125" s="50">
        <v>20</v>
      </c>
      <c r="K125" s="51">
        <v>7</v>
      </c>
      <c r="L125" s="52">
        <v>6</v>
      </c>
      <c r="M125" s="50">
        <v>20</v>
      </c>
      <c r="N125" s="51">
        <v>7</v>
      </c>
      <c r="O125" s="52">
        <v>4</v>
      </c>
      <c r="P125" s="50">
        <v>0</v>
      </c>
      <c r="Q125" s="51">
        <v>0</v>
      </c>
      <c r="R125" s="52">
        <v>0</v>
      </c>
      <c r="S125" s="50">
        <v>20</v>
      </c>
      <c r="T125" s="51">
        <v>16</v>
      </c>
      <c r="U125" s="52">
        <v>4</v>
      </c>
      <c r="V125" s="50">
        <v>30</v>
      </c>
      <c r="W125" s="51">
        <v>18</v>
      </c>
      <c r="X125" s="52">
        <v>8</v>
      </c>
    </row>
    <row r="126" spans="1:24" ht="18" x14ac:dyDescent="0.35">
      <c r="A126" s="5">
        <f t="shared" si="0"/>
        <v>123</v>
      </c>
      <c r="B126" s="5" t="s">
        <v>26</v>
      </c>
      <c r="C126" s="5" t="s">
        <v>192</v>
      </c>
      <c r="D126" s="5">
        <v>883</v>
      </c>
      <c r="E126" s="2" t="s">
        <v>237</v>
      </c>
      <c r="F126" s="5" t="s">
        <v>4</v>
      </c>
      <c r="G126" s="5" t="s">
        <v>205</v>
      </c>
      <c r="H126" s="5" t="s">
        <v>206</v>
      </c>
      <c r="I126" s="49"/>
      <c r="J126" s="50">
        <v>20</v>
      </c>
      <c r="K126" s="51">
        <v>1</v>
      </c>
      <c r="L126" s="52">
        <v>0</v>
      </c>
      <c r="M126" s="50">
        <v>20</v>
      </c>
      <c r="N126" s="51">
        <v>4</v>
      </c>
      <c r="O126" s="52">
        <v>1</v>
      </c>
      <c r="P126" s="50">
        <v>0</v>
      </c>
      <c r="Q126" s="51">
        <v>0</v>
      </c>
      <c r="R126" s="52">
        <v>0</v>
      </c>
      <c r="S126" s="50">
        <v>20</v>
      </c>
      <c r="T126" s="51">
        <v>2</v>
      </c>
      <c r="U126" s="52">
        <v>1</v>
      </c>
      <c r="V126" s="50">
        <v>0</v>
      </c>
      <c r="W126" s="51">
        <v>0</v>
      </c>
      <c r="X126" s="52">
        <v>0</v>
      </c>
    </row>
    <row r="127" spans="1:24" ht="18" x14ac:dyDescent="0.35">
      <c r="A127" s="5">
        <f t="shared" si="0"/>
        <v>124</v>
      </c>
      <c r="B127" s="5" t="s">
        <v>26</v>
      </c>
      <c r="C127" s="5" t="s">
        <v>192</v>
      </c>
      <c r="D127" s="5">
        <v>884</v>
      </c>
      <c r="E127" s="2" t="s">
        <v>136</v>
      </c>
      <c r="F127" s="5" t="s">
        <v>4</v>
      </c>
      <c r="G127" s="5" t="s">
        <v>205</v>
      </c>
      <c r="H127" s="5" t="s">
        <v>206</v>
      </c>
      <c r="I127" s="49"/>
      <c r="J127" s="50">
        <v>20</v>
      </c>
      <c r="K127" s="51">
        <v>9</v>
      </c>
      <c r="L127" s="52">
        <v>4</v>
      </c>
      <c r="M127" s="50">
        <v>20</v>
      </c>
      <c r="N127" s="51">
        <v>17</v>
      </c>
      <c r="O127" s="52">
        <v>18</v>
      </c>
      <c r="P127" s="50">
        <v>20</v>
      </c>
      <c r="Q127" s="51">
        <v>7</v>
      </c>
      <c r="R127" s="52">
        <v>6</v>
      </c>
      <c r="S127" s="50">
        <v>20</v>
      </c>
      <c r="T127" s="51">
        <v>3</v>
      </c>
      <c r="U127" s="52">
        <v>0</v>
      </c>
      <c r="V127" s="50">
        <v>0</v>
      </c>
      <c r="W127" s="51">
        <v>0</v>
      </c>
      <c r="X127" s="52">
        <v>0</v>
      </c>
    </row>
    <row r="128" spans="1:24" ht="18" x14ac:dyDescent="0.35">
      <c r="A128" s="5">
        <f t="shared" si="0"/>
        <v>125</v>
      </c>
      <c r="B128" s="5" t="s">
        <v>26</v>
      </c>
      <c r="C128" s="5" t="s">
        <v>214</v>
      </c>
      <c r="D128" s="5">
        <v>480</v>
      </c>
      <c r="E128" s="2" t="s">
        <v>50</v>
      </c>
      <c r="F128" s="5" t="s">
        <v>4</v>
      </c>
      <c r="G128" s="5" t="s">
        <v>6</v>
      </c>
      <c r="H128" s="5" t="s">
        <v>193</v>
      </c>
      <c r="I128" s="49"/>
      <c r="J128" s="50">
        <v>30</v>
      </c>
      <c r="K128" s="51">
        <v>31</v>
      </c>
      <c r="L128" s="52">
        <v>25</v>
      </c>
      <c r="M128" s="50">
        <v>30</v>
      </c>
      <c r="N128" s="51">
        <v>28</v>
      </c>
      <c r="O128" s="52">
        <v>17</v>
      </c>
      <c r="P128" s="50">
        <v>30</v>
      </c>
      <c r="Q128" s="51">
        <v>26</v>
      </c>
      <c r="R128" s="52">
        <v>24</v>
      </c>
      <c r="S128" s="50">
        <v>30</v>
      </c>
      <c r="T128" s="51">
        <v>39</v>
      </c>
      <c r="U128" s="52">
        <v>22</v>
      </c>
      <c r="V128" s="50">
        <v>30</v>
      </c>
      <c r="W128" s="51">
        <v>23</v>
      </c>
      <c r="X128" s="52">
        <v>16</v>
      </c>
    </row>
    <row r="129" spans="1:24" ht="18" x14ac:dyDescent="0.35">
      <c r="A129" s="5">
        <f t="shared" si="0"/>
        <v>126</v>
      </c>
      <c r="B129" s="5" t="s">
        <v>26</v>
      </c>
      <c r="C129" s="5" t="s">
        <v>214</v>
      </c>
      <c r="D129" s="5">
        <v>481</v>
      </c>
      <c r="E129" s="2" t="s">
        <v>229</v>
      </c>
      <c r="F129" s="5" t="s">
        <v>4</v>
      </c>
      <c r="G129" s="5" t="s">
        <v>6</v>
      </c>
      <c r="H129" s="5" t="s">
        <v>193</v>
      </c>
      <c r="I129" s="49"/>
      <c r="J129" s="50">
        <v>20</v>
      </c>
      <c r="K129" s="51">
        <v>21</v>
      </c>
      <c r="L129" s="52">
        <v>14</v>
      </c>
      <c r="M129" s="50">
        <v>20</v>
      </c>
      <c r="N129" s="51">
        <v>15</v>
      </c>
      <c r="O129" s="52">
        <v>10</v>
      </c>
      <c r="P129" s="50">
        <v>20</v>
      </c>
      <c r="Q129" s="51">
        <v>18</v>
      </c>
      <c r="R129" s="52">
        <v>19</v>
      </c>
      <c r="S129" s="50">
        <v>20</v>
      </c>
      <c r="T129" s="51">
        <v>39</v>
      </c>
      <c r="U129" s="52">
        <v>21</v>
      </c>
      <c r="V129" s="50">
        <v>30</v>
      </c>
      <c r="W129" s="51">
        <v>22</v>
      </c>
      <c r="X129" s="52">
        <v>12</v>
      </c>
    </row>
    <row r="130" spans="1:24" ht="18" x14ac:dyDescent="0.35">
      <c r="A130" s="5">
        <f t="shared" si="0"/>
        <v>127</v>
      </c>
      <c r="B130" s="5" t="s">
        <v>26</v>
      </c>
      <c r="C130" s="5" t="s">
        <v>214</v>
      </c>
      <c r="D130" s="5">
        <v>482</v>
      </c>
      <c r="E130" s="2" t="s">
        <v>238</v>
      </c>
      <c r="F130" s="5" t="s">
        <v>4</v>
      </c>
      <c r="G130" s="5" t="s">
        <v>6</v>
      </c>
      <c r="H130" s="5" t="s">
        <v>193</v>
      </c>
      <c r="I130" s="49"/>
      <c r="J130" s="50">
        <v>20</v>
      </c>
      <c r="K130" s="51">
        <v>18</v>
      </c>
      <c r="L130" s="52">
        <v>16</v>
      </c>
      <c r="M130" s="50">
        <v>20</v>
      </c>
      <c r="N130" s="51">
        <v>54</v>
      </c>
      <c r="O130" s="52">
        <v>33</v>
      </c>
      <c r="P130" s="50">
        <v>30</v>
      </c>
      <c r="Q130" s="51">
        <v>28</v>
      </c>
      <c r="R130" s="52">
        <v>22</v>
      </c>
      <c r="S130" s="50">
        <v>30</v>
      </c>
      <c r="T130" s="51">
        <v>47</v>
      </c>
      <c r="U130" s="52">
        <v>36</v>
      </c>
      <c r="V130" s="50">
        <v>30</v>
      </c>
      <c r="W130" s="51">
        <v>27</v>
      </c>
      <c r="X130" s="52">
        <v>19</v>
      </c>
    </row>
    <row r="131" spans="1:24" ht="36" x14ac:dyDescent="0.35">
      <c r="A131" s="5">
        <f t="shared" si="0"/>
        <v>128</v>
      </c>
      <c r="B131" s="5" t="s">
        <v>26</v>
      </c>
      <c r="C131" s="5" t="s">
        <v>214</v>
      </c>
      <c r="D131" s="5">
        <v>483</v>
      </c>
      <c r="E131" s="53" t="s">
        <v>239</v>
      </c>
      <c r="F131" s="5" t="s">
        <v>4</v>
      </c>
      <c r="G131" s="5" t="s">
        <v>6</v>
      </c>
      <c r="H131" s="5" t="s">
        <v>193</v>
      </c>
      <c r="I131" s="49"/>
      <c r="J131" s="50">
        <v>20</v>
      </c>
      <c r="K131" s="51">
        <v>4</v>
      </c>
      <c r="L131" s="52">
        <v>2</v>
      </c>
      <c r="M131" s="50">
        <v>20</v>
      </c>
      <c r="N131" s="51">
        <v>20</v>
      </c>
      <c r="O131" s="52">
        <v>7</v>
      </c>
      <c r="P131" s="50">
        <v>20</v>
      </c>
      <c r="Q131" s="51">
        <v>5</v>
      </c>
      <c r="R131" s="52">
        <v>0</v>
      </c>
      <c r="S131" s="50">
        <v>20</v>
      </c>
      <c r="T131" s="51">
        <v>13</v>
      </c>
      <c r="U131" s="52">
        <v>2</v>
      </c>
      <c r="V131" s="50">
        <v>0</v>
      </c>
      <c r="W131" s="51">
        <v>0</v>
      </c>
      <c r="X131" s="52">
        <v>0</v>
      </c>
    </row>
    <row r="132" spans="1:24" ht="18" x14ac:dyDescent="0.35">
      <c r="A132" s="5">
        <f t="shared" si="0"/>
        <v>129</v>
      </c>
      <c r="B132" s="5" t="s">
        <v>26</v>
      </c>
      <c r="C132" s="5" t="s">
        <v>214</v>
      </c>
      <c r="D132" s="5">
        <v>484</v>
      </c>
      <c r="E132" s="2" t="s">
        <v>49</v>
      </c>
      <c r="F132" s="5" t="s">
        <v>4</v>
      </c>
      <c r="G132" s="5" t="s">
        <v>6</v>
      </c>
      <c r="H132" s="5" t="s">
        <v>193</v>
      </c>
      <c r="I132" s="49"/>
      <c r="J132" s="50">
        <v>30</v>
      </c>
      <c r="K132" s="51">
        <v>31</v>
      </c>
      <c r="L132" s="52">
        <v>25</v>
      </c>
      <c r="M132" s="50">
        <v>30</v>
      </c>
      <c r="N132" s="51">
        <v>71</v>
      </c>
      <c r="O132" s="52">
        <v>51</v>
      </c>
      <c r="P132" s="50">
        <v>30</v>
      </c>
      <c r="Q132" s="51">
        <v>51</v>
      </c>
      <c r="R132" s="52">
        <v>48</v>
      </c>
      <c r="S132" s="50">
        <v>30</v>
      </c>
      <c r="T132" s="51">
        <v>69</v>
      </c>
      <c r="U132" s="52">
        <v>39</v>
      </c>
      <c r="V132" s="50">
        <v>60</v>
      </c>
      <c r="W132" s="51">
        <v>53</v>
      </c>
      <c r="X132" s="52">
        <v>35</v>
      </c>
    </row>
    <row r="133" spans="1:24" ht="18" x14ac:dyDescent="0.35">
      <c r="A133" s="5">
        <f t="shared" si="0"/>
        <v>130</v>
      </c>
      <c r="B133" s="5" t="s">
        <v>26</v>
      </c>
      <c r="C133" s="5" t="s">
        <v>214</v>
      </c>
      <c r="D133" s="5">
        <v>485</v>
      </c>
      <c r="E133" s="2" t="s">
        <v>240</v>
      </c>
      <c r="F133" s="5" t="s">
        <v>4</v>
      </c>
      <c r="G133" s="5" t="s">
        <v>6</v>
      </c>
      <c r="H133" s="5" t="s">
        <v>193</v>
      </c>
      <c r="I133" s="49"/>
      <c r="J133" s="50">
        <v>30</v>
      </c>
      <c r="K133" s="51">
        <v>31</v>
      </c>
      <c r="L133" s="52">
        <v>25</v>
      </c>
      <c r="M133" s="50">
        <v>30</v>
      </c>
      <c r="N133" s="51">
        <v>14</v>
      </c>
      <c r="O133" s="52">
        <v>12</v>
      </c>
      <c r="P133" s="50">
        <v>30</v>
      </c>
      <c r="Q133" s="51">
        <v>8</v>
      </c>
      <c r="R133" s="52">
        <v>11</v>
      </c>
      <c r="S133" s="50">
        <v>30</v>
      </c>
      <c r="T133" s="51">
        <v>19</v>
      </c>
      <c r="U133" s="52">
        <v>14</v>
      </c>
      <c r="V133" s="50">
        <v>30</v>
      </c>
      <c r="W133" s="51">
        <v>5</v>
      </c>
      <c r="X133" s="52">
        <v>8</v>
      </c>
    </row>
    <row r="134" spans="1:24" ht="18" x14ac:dyDescent="0.35">
      <c r="A134" s="5">
        <f t="shared" si="0"/>
        <v>131</v>
      </c>
      <c r="B134" s="5" t="s">
        <v>26</v>
      </c>
      <c r="C134" s="5" t="s">
        <v>214</v>
      </c>
      <c r="D134" s="5">
        <v>487</v>
      </c>
      <c r="E134" s="53" t="s">
        <v>235</v>
      </c>
      <c r="F134" s="5" t="s">
        <v>4</v>
      </c>
      <c r="G134" s="5" t="s">
        <v>6</v>
      </c>
      <c r="H134" s="5" t="s">
        <v>193</v>
      </c>
      <c r="I134" s="49"/>
      <c r="J134" s="50">
        <v>20</v>
      </c>
      <c r="K134" s="51">
        <v>4</v>
      </c>
      <c r="L134" s="52">
        <v>2</v>
      </c>
      <c r="M134" s="50">
        <v>20</v>
      </c>
      <c r="N134" s="51">
        <v>18</v>
      </c>
      <c r="O134" s="52">
        <v>2</v>
      </c>
      <c r="P134" s="50">
        <v>20</v>
      </c>
      <c r="Q134" s="51">
        <v>7</v>
      </c>
      <c r="R134" s="52">
        <v>11</v>
      </c>
      <c r="S134" s="50">
        <v>20</v>
      </c>
      <c r="T134" s="51">
        <v>9</v>
      </c>
      <c r="U134" s="52">
        <v>1</v>
      </c>
      <c r="V134" s="50">
        <v>0</v>
      </c>
      <c r="W134" s="51">
        <v>0</v>
      </c>
      <c r="X134" s="52">
        <v>0</v>
      </c>
    </row>
    <row r="135" spans="1:24" ht="18" x14ac:dyDescent="0.35">
      <c r="A135" s="5">
        <f t="shared" si="0"/>
        <v>132</v>
      </c>
      <c r="B135" s="5" t="s">
        <v>26</v>
      </c>
      <c r="C135" s="5" t="s">
        <v>214</v>
      </c>
      <c r="D135" s="5">
        <v>886</v>
      </c>
      <c r="E135" s="2" t="s">
        <v>70</v>
      </c>
      <c r="F135" s="5" t="s">
        <v>4</v>
      </c>
      <c r="G135" s="5" t="s">
        <v>205</v>
      </c>
      <c r="H135" s="5" t="s">
        <v>206</v>
      </c>
      <c r="I135" s="49"/>
      <c r="J135" s="50">
        <v>30</v>
      </c>
      <c r="K135" s="51">
        <v>15</v>
      </c>
      <c r="L135" s="52">
        <v>13</v>
      </c>
      <c r="M135" s="50">
        <v>30</v>
      </c>
      <c r="N135" s="51">
        <v>26</v>
      </c>
      <c r="O135" s="52">
        <v>26</v>
      </c>
      <c r="P135" s="50">
        <v>20</v>
      </c>
      <c r="Q135" s="51">
        <v>30</v>
      </c>
      <c r="R135" s="52">
        <v>31</v>
      </c>
      <c r="S135" s="50">
        <v>20</v>
      </c>
      <c r="T135" s="51">
        <v>22</v>
      </c>
      <c r="U135" s="52">
        <v>15</v>
      </c>
      <c r="V135" s="50">
        <v>30</v>
      </c>
      <c r="W135" s="51">
        <v>15</v>
      </c>
      <c r="X135" s="52">
        <v>12</v>
      </c>
    </row>
    <row r="136" spans="1:24" ht="18" x14ac:dyDescent="0.35">
      <c r="A136" s="5">
        <f t="shared" si="0"/>
        <v>133</v>
      </c>
      <c r="B136" s="5" t="s">
        <v>26</v>
      </c>
      <c r="C136" s="5" t="s">
        <v>214</v>
      </c>
      <c r="D136" s="5">
        <v>887</v>
      </c>
      <c r="E136" s="2" t="s">
        <v>72</v>
      </c>
      <c r="F136" s="5" t="s">
        <v>4</v>
      </c>
      <c r="G136" s="5" t="s">
        <v>205</v>
      </c>
      <c r="H136" s="5" t="s">
        <v>206</v>
      </c>
      <c r="I136" s="49"/>
      <c r="J136" s="50">
        <v>20</v>
      </c>
      <c r="K136" s="51">
        <v>15</v>
      </c>
      <c r="L136" s="52">
        <v>12</v>
      </c>
      <c r="M136" s="50">
        <v>20</v>
      </c>
      <c r="N136" s="51">
        <v>13</v>
      </c>
      <c r="O136" s="52">
        <v>13</v>
      </c>
      <c r="P136" s="50">
        <v>20</v>
      </c>
      <c r="Q136" s="51">
        <v>9</v>
      </c>
      <c r="R136" s="52">
        <v>12</v>
      </c>
      <c r="S136" s="50">
        <v>20</v>
      </c>
      <c r="T136" s="51">
        <v>6</v>
      </c>
      <c r="U136" s="52">
        <v>2</v>
      </c>
      <c r="V136" s="50">
        <v>0</v>
      </c>
      <c r="W136" s="51">
        <v>0</v>
      </c>
      <c r="X136" s="52">
        <v>0</v>
      </c>
    </row>
    <row r="137" spans="1:24" ht="18" x14ac:dyDescent="0.35">
      <c r="A137" s="5">
        <f t="shared" si="0"/>
        <v>134</v>
      </c>
      <c r="B137" s="5" t="s">
        <v>26</v>
      </c>
      <c r="C137" s="5" t="s">
        <v>214</v>
      </c>
      <c r="D137" s="5">
        <v>888</v>
      </c>
      <c r="E137" s="2" t="s">
        <v>241</v>
      </c>
      <c r="F137" s="5" t="s">
        <v>4</v>
      </c>
      <c r="G137" s="5" t="s">
        <v>205</v>
      </c>
      <c r="H137" s="5" t="s">
        <v>206</v>
      </c>
      <c r="I137" s="49"/>
      <c r="J137" s="50">
        <v>0</v>
      </c>
      <c r="K137" s="51">
        <v>0</v>
      </c>
      <c r="L137" s="52">
        <v>0</v>
      </c>
      <c r="M137" s="50">
        <v>20</v>
      </c>
      <c r="N137" s="51">
        <v>14</v>
      </c>
      <c r="O137" s="52">
        <v>11</v>
      </c>
      <c r="P137" s="50">
        <v>20</v>
      </c>
      <c r="Q137" s="51">
        <v>5</v>
      </c>
      <c r="R137" s="52">
        <v>5</v>
      </c>
      <c r="S137" s="50">
        <v>20</v>
      </c>
      <c r="T137" s="51">
        <v>10</v>
      </c>
      <c r="U137" s="52">
        <v>2</v>
      </c>
      <c r="V137" s="50">
        <v>30</v>
      </c>
      <c r="W137" s="51">
        <v>5</v>
      </c>
      <c r="X137" s="52">
        <v>5</v>
      </c>
    </row>
    <row r="138" spans="1:24" ht="18" x14ac:dyDescent="0.35">
      <c r="A138" s="5">
        <f t="shared" si="0"/>
        <v>135</v>
      </c>
      <c r="B138" s="5" t="s">
        <v>26</v>
      </c>
      <c r="C138" s="5" t="s">
        <v>201</v>
      </c>
      <c r="D138" s="5">
        <v>181</v>
      </c>
      <c r="E138" s="2" t="s">
        <v>230</v>
      </c>
      <c r="F138" s="5" t="s">
        <v>4</v>
      </c>
      <c r="G138" s="5" t="s">
        <v>6</v>
      </c>
      <c r="H138" s="5" t="s">
        <v>193</v>
      </c>
      <c r="I138" s="49"/>
      <c r="J138" s="50">
        <v>30</v>
      </c>
      <c r="K138" s="51">
        <v>46</v>
      </c>
      <c r="L138" s="52">
        <v>30</v>
      </c>
      <c r="M138" s="50">
        <v>30</v>
      </c>
      <c r="N138" s="51">
        <v>62</v>
      </c>
      <c r="O138" s="52">
        <v>30</v>
      </c>
      <c r="P138" s="50">
        <v>30</v>
      </c>
      <c r="Q138" s="51">
        <v>58</v>
      </c>
      <c r="R138" s="52">
        <v>29</v>
      </c>
      <c r="S138" s="50">
        <v>30</v>
      </c>
      <c r="T138" s="51">
        <v>70</v>
      </c>
      <c r="U138" s="52">
        <v>30</v>
      </c>
      <c r="V138" s="50">
        <v>30</v>
      </c>
      <c r="W138" s="51">
        <v>55</v>
      </c>
      <c r="X138" s="52">
        <v>29</v>
      </c>
    </row>
    <row r="139" spans="1:24" ht="18" x14ac:dyDescent="0.35">
      <c r="A139" s="5">
        <f t="shared" si="0"/>
        <v>136</v>
      </c>
      <c r="B139" s="5" t="s">
        <v>26</v>
      </c>
      <c r="C139" s="5" t="s">
        <v>201</v>
      </c>
      <c r="D139" s="5">
        <v>182</v>
      </c>
      <c r="E139" s="2" t="s">
        <v>25</v>
      </c>
      <c r="F139" s="5" t="s">
        <v>4</v>
      </c>
      <c r="G139" s="5" t="s">
        <v>6</v>
      </c>
      <c r="H139" s="5" t="s">
        <v>193</v>
      </c>
      <c r="I139" s="49"/>
      <c r="J139" s="50">
        <v>30</v>
      </c>
      <c r="K139" s="51">
        <v>55</v>
      </c>
      <c r="L139" s="52">
        <v>30</v>
      </c>
      <c r="M139" s="50">
        <v>30</v>
      </c>
      <c r="N139" s="51">
        <v>60</v>
      </c>
      <c r="O139" s="52">
        <v>30</v>
      </c>
      <c r="P139" s="50">
        <v>30</v>
      </c>
      <c r="Q139" s="51">
        <v>44</v>
      </c>
      <c r="R139" s="52">
        <v>30</v>
      </c>
      <c r="S139" s="50">
        <v>30</v>
      </c>
      <c r="T139" s="51">
        <v>69</v>
      </c>
      <c r="U139" s="52">
        <v>31</v>
      </c>
      <c r="V139" s="50">
        <v>30</v>
      </c>
      <c r="W139" s="51">
        <v>57</v>
      </c>
      <c r="X139" s="52">
        <v>30</v>
      </c>
    </row>
    <row r="140" spans="1:24" ht="18" x14ac:dyDescent="0.35">
      <c r="A140" s="5">
        <f t="shared" si="0"/>
        <v>137</v>
      </c>
      <c r="B140" s="5" t="s">
        <v>26</v>
      </c>
      <c r="C140" s="5" t="s">
        <v>201</v>
      </c>
      <c r="D140" s="5">
        <v>183</v>
      </c>
      <c r="E140" s="2" t="s">
        <v>27</v>
      </c>
      <c r="F140" s="5" t="s">
        <v>4</v>
      </c>
      <c r="G140" s="5" t="s">
        <v>6</v>
      </c>
      <c r="H140" s="5" t="s">
        <v>193</v>
      </c>
      <c r="I140" s="49"/>
      <c r="J140" s="50">
        <v>30</v>
      </c>
      <c r="K140" s="51">
        <v>41</v>
      </c>
      <c r="L140" s="52">
        <v>25</v>
      </c>
      <c r="M140" s="50">
        <v>30</v>
      </c>
      <c r="N140" s="51">
        <v>38</v>
      </c>
      <c r="O140" s="52">
        <v>25</v>
      </c>
      <c r="P140" s="50">
        <v>30</v>
      </c>
      <c r="Q140" s="51">
        <v>40</v>
      </c>
      <c r="R140" s="52">
        <v>32</v>
      </c>
      <c r="S140" s="50">
        <v>30</v>
      </c>
      <c r="T140" s="51">
        <v>62</v>
      </c>
      <c r="U140" s="52">
        <v>30</v>
      </c>
      <c r="V140" s="50">
        <v>30</v>
      </c>
      <c r="W140" s="51">
        <v>37</v>
      </c>
      <c r="X140" s="52">
        <v>25</v>
      </c>
    </row>
    <row r="141" spans="1:24" ht="18" x14ac:dyDescent="0.35">
      <c r="A141" s="5">
        <f t="shared" si="0"/>
        <v>138</v>
      </c>
      <c r="B141" s="5" t="s">
        <v>26</v>
      </c>
      <c r="C141" s="5" t="s">
        <v>201</v>
      </c>
      <c r="D141" s="5">
        <v>881</v>
      </c>
      <c r="E141" s="2" t="s">
        <v>63</v>
      </c>
      <c r="F141" s="5" t="s">
        <v>4</v>
      </c>
      <c r="G141" s="5" t="s">
        <v>205</v>
      </c>
      <c r="H141" s="5" t="s">
        <v>206</v>
      </c>
      <c r="I141" s="49"/>
      <c r="J141" s="50">
        <v>30</v>
      </c>
      <c r="K141" s="51">
        <v>16</v>
      </c>
      <c r="L141" s="52">
        <v>13</v>
      </c>
      <c r="M141" s="50">
        <v>30</v>
      </c>
      <c r="N141" s="51">
        <v>18</v>
      </c>
      <c r="O141" s="52">
        <v>15</v>
      </c>
      <c r="P141" s="50">
        <v>30</v>
      </c>
      <c r="Q141" s="51">
        <v>19</v>
      </c>
      <c r="R141" s="52">
        <v>18</v>
      </c>
      <c r="S141" s="50">
        <v>30</v>
      </c>
      <c r="T141" s="51">
        <v>17</v>
      </c>
      <c r="U141" s="52">
        <v>7</v>
      </c>
      <c r="V141" s="50">
        <v>30</v>
      </c>
      <c r="W141" s="51">
        <v>12</v>
      </c>
      <c r="X141" s="52">
        <v>7</v>
      </c>
    </row>
    <row r="142" spans="1:24" ht="18" x14ac:dyDescent="0.35">
      <c r="A142" s="5">
        <f t="shared" si="0"/>
        <v>139</v>
      </c>
      <c r="B142" s="5" t="s">
        <v>22</v>
      </c>
      <c r="C142" s="5" t="s">
        <v>192</v>
      </c>
      <c r="D142" s="5">
        <v>261</v>
      </c>
      <c r="E142" s="2" t="s">
        <v>30</v>
      </c>
      <c r="F142" s="5" t="s">
        <v>4</v>
      </c>
      <c r="G142" s="5" t="s">
        <v>6</v>
      </c>
      <c r="H142" s="5" t="s">
        <v>193</v>
      </c>
      <c r="I142" s="49"/>
      <c r="J142" s="50">
        <v>60</v>
      </c>
      <c r="K142" s="51">
        <v>18</v>
      </c>
      <c r="L142" s="52">
        <v>13</v>
      </c>
      <c r="M142" s="50">
        <v>30</v>
      </c>
      <c r="N142" s="51">
        <v>43</v>
      </c>
      <c r="O142" s="52">
        <v>20</v>
      </c>
      <c r="P142" s="50">
        <v>30</v>
      </c>
      <c r="Q142" s="51">
        <v>39</v>
      </c>
      <c r="R142" s="52">
        <v>36</v>
      </c>
      <c r="S142" s="50">
        <v>20</v>
      </c>
      <c r="T142" s="51">
        <v>36</v>
      </c>
      <c r="U142" s="52">
        <v>17</v>
      </c>
      <c r="V142" s="50">
        <v>30</v>
      </c>
      <c r="W142" s="51">
        <v>35</v>
      </c>
      <c r="X142" s="52">
        <v>13</v>
      </c>
    </row>
    <row r="143" spans="1:24" ht="18" x14ac:dyDescent="0.35">
      <c r="A143" s="5">
        <f t="shared" si="0"/>
        <v>140</v>
      </c>
      <c r="B143" s="5" t="s">
        <v>22</v>
      </c>
      <c r="C143" s="5" t="s">
        <v>192</v>
      </c>
      <c r="D143" s="5">
        <v>262</v>
      </c>
      <c r="E143" s="2" t="s">
        <v>129</v>
      </c>
      <c r="F143" s="5" t="s">
        <v>4</v>
      </c>
      <c r="G143" s="5" t="s">
        <v>6</v>
      </c>
      <c r="H143" s="5" t="s">
        <v>193</v>
      </c>
      <c r="I143" s="49"/>
      <c r="J143" s="50">
        <v>20</v>
      </c>
      <c r="K143" s="51">
        <v>7</v>
      </c>
      <c r="L143" s="52">
        <v>4</v>
      </c>
      <c r="M143" s="50">
        <v>20</v>
      </c>
      <c r="N143" s="51">
        <v>18</v>
      </c>
      <c r="O143" s="52">
        <v>9</v>
      </c>
      <c r="P143" s="50">
        <v>30</v>
      </c>
      <c r="Q143" s="51">
        <v>16</v>
      </c>
      <c r="R143" s="52">
        <v>16</v>
      </c>
      <c r="S143" s="50">
        <v>20</v>
      </c>
      <c r="T143" s="51">
        <v>24</v>
      </c>
      <c r="U143" s="52">
        <v>11</v>
      </c>
      <c r="V143" s="50">
        <v>30</v>
      </c>
      <c r="W143" s="51">
        <v>16</v>
      </c>
      <c r="X143" s="52">
        <v>10</v>
      </c>
    </row>
    <row r="144" spans="1:24" ht="18" x14ac:dyDescent="0.35">
      <c r="A144" s="5">
        <f t="shared" si="0"/>
        <v>141</v>
      </c>
      <c r="B144" s="5" t="s">
        <v>22</v>
      </c>
      <c r="C144" s="5" t="s">
        <v>192</v>
      </c>
      <c r="D144" s="5">
        <v>263</v>
      </c>
      <c r="E144" s="2" t="s">
        <v>194</v>
      </c>
      <c r="F144" s="5" t="s">
        <v>4</v>
      </c>
      <c r="G144" s="5" t="s">
        <v>6</v>
      </c>
      <c r="H144" s="5" t="s">
        <v>193</v>
      </c>
      <c r="I144" s="49"/>
      <c r="J144" s="50">
        <v>90</v>
      </c>
      <c r="K144" s="51">
        <v>46</v>
      </c>
      <c r="L144" s="52">
        <v>29</v>
      </c>
      <c r="M144" s="50">
        <v>60</v>
      </c>
      <c r="N144" s="51">
        <v>92</v>
      </c>
      <c r="O144" s="52">
        <v>60</v>
      </c>
      <c r="P144" s="50">
        <v>60</v>
      </c>
      <c r="Q144" s="51">
        <v>32</v>
      </c>
      <c r="R144" s="52">
        <v>24</v>
      </c>
      <c r="S144" s="50">
        <v>60</v>
      </c>
      <c r="T144" s="51">
        <v>63</v>
      </c>
      <c r="U144" s="52">
        <v>28</v>
      </c>
      <c r="V144" s="50">
        <v>30</v>
      </c>
      <c r="W144" s="51">
        <v>36</v>
      </c>
      <c r="X144" s="52">
        <v>17</v>
      </c>
    </row>
    <row r="145" spans="1:24" ht="18" x14ac:dyDescent="0.35">
      <c r="A145" s="5">
        <f t="shared" si="0"/>
        <v>142</v>
      </c>
      <c r="B145" s="5" t="s">
        <v>22</v>
      </c>
      <c r="C145" s="5" t="s">
        <v>192</v>
      </c>
      <c r="D145" s="5">
        <v>268</v>
      </c>
      <c r="E145" s="2" t="s">
        <v>37</v>
      </c>
      <c r="F145" s="5" t="s">
        <v>4</v>
      </c>
      <c r="G145" s="5" t="s">
        <v>6</v>
      </c>
      <c r="H145" s="5" t="s">
        <v>193</v>
      </c>
      <c r="I145" s="49"/>
      <c r="J145" s="50">
        <v>20</v>
      </c>
      <c r="K145" s="51">
        <v>12</v>
      </c>
      <c r="L145" s="52">
        <v>4</v>
      </c>
      <c r="M145" s="50">
        <v>20</v>
      </c>
      <c r="N145" s="51">
        <v>9</v>
      </c>
      <c r="O145" s="52">
        <v>0</v>
      </c>
      <c r="P145" s="50">
        <v>30</v>
      </c>
      <c r="Q145" s="51">
        <v>17</v>
      </c>
      <c r="R145" s="52">
        <v>16</v>
      </c>
      <c r="S145" s="50">
        <v>20</v>
      </c>
      <c r="T145" s="51">
        <v>16</v>
      </c>
      <c r="U145" s="52">
        <v>10</v>
      </c>
      <c r="V145" s="50">
        <v>30</v>
      </c>
      <c r="W145" s="51">
        <v>18</v>
      </c>
      <c r="X145" s="52">
        <v>1</v>
      </c>
    </row>
    <row r="146" spans="1:24" ht="18" x14ac:dyDescent="0.35">
      <c r="A146" s="5">
        <f t="shared" si="0"/>
        <v>143</v>
      </c>
      <c r="B146" s="5" t="s">
        <v>22</v>
      </c>
      <c r="C146" s="5" t="s">
        <v>192</v>
      </c>
      <c r="D146" s="5">
        <v>269</v>
      </c>
      <c r="E146" s="2" t="s">
        <v>207</v>
      </c>
      <c r="F146" s="5" t="s">
        <v>54</v>
      </c>
      <c r="G146" s="5" t="s">
        <v>6</v>
      </c>
      <c r="H146" s="5" t="s">
        <v>193</v>
      </c>
      <c r="I146" s="49"/>
      <c r="J146" s="50">
        <v>30</v>
      </c>
      <c r="K146" s="51">
        <v>12</v>
      </c>
      <c r="L146" s="52">
        <v>8</v>
      </c>
      <c r="M146" s="50">
        <v>20</v>
      </c>
      <c r="N146" s="51">
        <v>13</v>
      </c>
      <c r="O146" s="52">
        <v>6</v>
      </c>
      <c r="P146" s="50">
        <v>0</v>
      </c>
      <c r="Q146" s="51">
        <v>0</v>
      </c>
      <c r="R146" s="52">
        <v>0</v>
      </c>
      <c r="S146" s="50">
        <v>20</v>
      </c>
      <c r="T146" s="51">
        <v>5</v>
      </c>
      <c r="U146" s="52">
        <v>3</v>
      </c>
      <c r="V146" s="50">
        <v>0</v>
      </c>
      <c r="W146" s="51">
        <v>0</v>
      </c>
      <c r="X146" s="52">
        <v>0</v>
      </c>
    </row>
    <row r="147" spans="1:24" ht="18" x14ac:dyDescent="0.35">
      <c r="A147" s="5">
        <f t="shared" si="0"/>
        <v>144</v>
      </c>
      <c r="B147" s="5" t="s">
        <v>22</v>
      </c>
      <c r="C147" s="5" t="s">
        <v>214</v>
      </c>
      <c r="D147" s="5">
        <v>460</v>
      </c>
      <c r="E147" s="2" t="s">
        <v>50</v>
      </c>
      <c r="F147" s="5" t="s">
        <v>4</v>
      </c>
      <c r="G147" s="5" t="s">
        <v>6</v>
      </c>
      <c r="H147" s="5" t="s">
        <v>193</v>
      </c>
      <c r="I147" s="49"/>
      <c r="J147" s="50">
        <v>30</v>
      </c>
      <c r="K147" s="51">
        <v>31</v>
      </c>
      <c r="L147" s="52">
        <v>23</v>
      </c>
      <c r="M147" s="50">
        <v>30</v>
      </c>
      <c r="N147" s="51">
        <v>20</v>
      </c>
      <c r="O147" s="52">
        <v>17</v>
      </c>
      <c r="P147" s="50">
        <v>30</v>
      </c>
      <c r="Q147" s="51">
        <v>18</v>
      </c>
      <c r="R147" s="52">
        <v>18</v>
      </c>
      <c r="S147" s="50">
        <v>30</v>
      </c>
      <c r="T147" s="51">
        <v>24</v>
      </c>
      <c r="U147" s="52">
        <v>10</v>
      </c>
      <c r="V147" s="50">
        <v>30</v>
      </c>
      <c r="W147" s="51">
        <v>28</v>
      </c>
      <c r="X147" s="52">
        <v>9</v>
      </c>
    </row>
    <row r="148" spans="1:24" ht="18" x14ac:dyDescent="0.35">
      <c r="A148" s="5">
        <f t="shared" si="0"/>
        <v>145</v>
      </c>
      <c r="B148" s="5" t="s">
        <v>22</v>
      </c>
      <c r="C148" s="5" t="s">
        <v>214</v>
      </c>
      <c r="D148" s="5">
        <v>461</v>
      </c>
      <c r="E148" s="2" t="s">
        <v>49</v>
      </c>
      <c r="F148" s="5" t="s">
        <v>4</v>
      </c>
      <c r="G148" s="5" t="s">
        <v>6</v>
      </c>
      <c r="H148" s="5" t="s">
        <v>193</v>
      </c>
      <c r="I148" s="49"/>
      <c r="J148" s="50">
        <v>30</v>
      </c>
      <c r="K148" s="51">
        <v>31</v>
      </c>
      <c r="L148" s="52">
        <v>23</v>
      </c>
      <c r="M148" s="50">
        <v>30</v>
      </c>
      <c r="N148" s="51">
        <v>34</v>
      </c>
      <c r="O148" s="52">
        <v>20</v>
      </c>
      <c r="P148" s="50">
        <v>30</v>
      </c>
      <c r="Q148" s="51">
        <v>25</v>
      </c>
      <c r="R148" s="52">
        <v>23</v>
      </c>
      <c r="S148" s="50">
        <v>30</v>
      </c>
      <c r="T148" s="51">
        <v>29</v>
      </c>
      <c r="U148" s="52">
        <v>15</v>
      </c>
      <c r="V148" s="50">
        <v>30</v>
      </c>
      <c r="W148" s="51">
        <v>23</v>
      </c>
      <c r="X148" s="52">
        <v>9</v>
      </c>
    </row>
    <row r="149" spans="1:24" ht="18" x14ac:dyDescent="0.35">
      <c r="A149" s="5">
        <f t="shared" si="0"/>
        <v>146</v>
      </c>
      <c r="B149" s="5" t="s">
        <v>22</v>
      </c>
      <c r="C149" s="5" t="s">
        <v>214</v>
      </c>
      <c r="D149" s="5">
        <v>466</v>
      </c>
      <c r="E149" s="53" t="s">
        <v>235</v>
      </c>
      <c r="F149" s="5" t="s">
        <v>4</v>
      </c>
      <c r="G149" s="5" t="s">
        <v>6</v>
      </c>
      <c r="H149" s="5" t="s">
        <v>193</v>
      </c>
      <c r="I149" s="49"/>
      <c r="J149" s="50">
        <v>40</v>
      </c>
      <c r="K149" s="51">
        <v>61</v>
      </c>
      <c r="L149" s="52">
        <v>39</v>
      </c>
      <c r="M149" s="50">
        <v>40</v>
      </c>
      <c r="N149" s="51">
        <v>26</v>
      </c>
      <c r="O149" s="52">
        <v>18</v>
      </c>
      <c r="P149" s="50">
        <v>40</v>
      </c>
      <c r="Q149" s="51">
        <v>40</v>
      </c>
      <c r="R149" s="52">
        <v>37</v>
      </c>
      <c r="S149" s="50">
        <v>40</v>
      </c>
      <c r="T149" s="51">
        <v>44</v>
      </c>
      <c r="U149" s="52">
        <v>22</v>
      </c>
      <c r="V149" s="50">
        <v>40</v>
      </c>
      <c r="W149" s="51">
        <v>42</v>
      </c>
      <c r="X149" s="52">
        <v>21</v>
      </c>
    </row>
    <row r="150" spans="1:24" ht="18" x14ac:dyDescent="0.35">
      <c r="A150" s="5">
        <f t="shared" si="0"/>
        <v>147</v>
      </c>
      <c r="B150" s="5" t="s">
        <v>22</v>
      </c>
      <c r="C150" s="5" t="s">
        <v>214</v>
      </c>
      <c r="D150" s="5">
        <v>467</v>
      </c>
      <c r="E150" s="2" t="s">
        <v>229</v>
      </c>
      <c r="F150" s="5" t="s">
        <v>4</v>
      </c>
      <c r="G150" s="5" t="s">
        <v>6</v>
      </c>
      <c r="H150" s="5" t="s">
        <v>193</v>
      </c>
      <c r="I150" s="49"/>
      <c r="J150" s="50">
        <v>30</v>
      </c>
      <c r="K150" s="51">
        <v>32</v>
      </c>
      <c r="L150" s="52">
        <v>19</v>
      </c>
      <c r="M150" s="50">
        <v>30</v>
      </c>
      <c r="N150" s="51">
        <v>22</v>
      </c>
      <c r="O150" s="52">
        <v>16</v>
      </c>
      <c r="P150" s="50">
        <v>30</v>
      </c>
      <c r="Q150" s="51">
        <v>30</v>
      </c>
      <c r="R150" s="52">
        <v>28</v>
      </c>
      <c r="S150" s="50">
        <v>30</v>
      </c>
      <c r="T150" s="51">
        <v>38</v>
      </c>
      <c r="U150" s="52">
        <v>26</v>
      </c>
      <c r="V150" s="50">
        <v>30</v>
      </c>
      <c r="W150" s="51">
        <v>40</v>
      </c>
      <c r="X150" s="52">
        <v>29</v>
      </c>
    </row>
    <row r="151" spans="1:24" ht="18" x14ac:dyDescent="0.35">
      <c r="A151" s="5">
        <f t="shared" si="0"/>
        <v>148</v>
      </c>
      <c r="B151" s="5" t="s">
        <v>22</v>
      </c>
      <c r="C151" s="5" t="s">
        <v>201</v>
      </c>
      <c r="D151" s="5">
        <v>162</v>
      </c>
      <c r="E151" s="2" t="s">
        <v>202</v>
      </c>
      <c r="F151" s="5" t="s">
        <v>4</v>
      </c>
      <c r="G151" s="5" t="s">
        <v>6</v>
      </c>
      <c r="H151" s="5" t="s">
        <v>193</v>
      </c>
      <c r="I151" s="49"/>
      <c r="J151" s="50">
        <v>40</v>
      </c>
      <c r="K151" s="51">
        <v>50</v>
      </c>
      <c r="L151" s="52">
        <v>44</v>
      </c>
      <c r="M151" s="50">
        <v>40</v>
      </c>
      <c r="N151" s="51">
        <v>70</v>
      </c>
      <c r="O151" s="52">
        <v>50</v>
      </c>
      <c r="P151" s="50">
        <v>40</v>
      </c>
      <c r="Q151" s="51">
        <v>52</v>
      </c>
      <c r="R151" s="52">
        <v>94</v>
      </c>
      <c r="S151" s="50">
        <v>60</v>
      </c>
      <c r="T151" s="51">
        <v>142</v>
      </c>
      <c r="U151" s="52">
        <v>89</v>
      </c>
      <c r="V151" s="50">
        <v>90</v>
      </c>
      <c r="W151" s="51">
        <v>181</v>
      </c>
      <c r="X151" s="52">
        <v>108</v>
      </c>
    </row>
    <row r="152" spans="1:24" ht="18" x14ac:dyDescent="0.35">
      <c r="A152" s="5">
        <f t="shared" si="0"/>
        <v>149</v>
      </c>
      <c r="B152" s="5" t="s">
        <v>22</v>
      </c>
      <c r="C152" s="5" t="s">
        <v>201</v>
      </c>
      <c r="D152" s="5">
        <v>163</v>
      </c>
      <c r="E152" s="2" t="s">
        <v>23</v>
      </c>
      <c r="F152" s="5" t="s">
        <v>4</v>
      </c>
      <c r="G152" s="5" t="s">
        <v>6</v>
      </c>
      <c r="H152" s="5" t="s">
        <v>193</v>
      </c>
      <c r="I152" s="49"/>
      <c r="J152" s="50">
        <v>30</v>
      </c>
      <c r="K152" s="51">
        <v>27</v>
      </c>
      <c r="L152" s="52">
        <v>17</v>
      </c>
      <c r="M152" s="50">
        <v>30</v>
      </c>
      <c r="N152" s="51">
        <v>37</v>
      </c>
      <c r="O152" s="52">
        <v>13</v>
      </c>
      <c r="P152" s="50">
        <v>30</v>
      </c>
      <c r="Q152" s="51">
        <v>25</v>
      </c>
      <c r="R152" s="52">
        <v>30</v>
      </c>
      <c r="S152" s="50">
        <v>30</v>
      </c>
      <c r="T152" s="51">
        <v>63</v>
      </c>
      <c r="U152" s="52">
        <v>27</v>
      </c>
      <c r="V152" s="50">
        <v>30</v>
      </c>
      <c r="W152" s="51">
        <v>29</v>
      </c>
      <c r="X152" s="52">
        <v>17</v>
      </c>
    </row>
    <row r="153" spans="1:24" ht="18" x14ac:dyDescent="0.35">
      <c r="A153" s="5">
        <f t="shared" si="0"/>
        <v>150</v>
      </c>
      <c r="B153" s="5" t="s">
        <v>22</v>
      </c>
      <c r="C153" s="5" t="s">
        <v>201</v>
      </c>
      <c r="D153" s="5">
        <v>164</v>
      </c>
      <c r="E153" s="2" t="s">
        <v>220</v>
      </c>
      <c r="F153" s="5" t="s">
        <v>54</v>
      </c>
      <c r="G153" s="5" t="s">
        <v>6</v>
      </c>
      <c r="H153" s="5" t="s">
        <v>193</v>
      </c>
      <c r="I153" s="49"/>
      <c r="J153" s="50">
        <v>20</v>
      </c>
      <c r="K153" s="51">
        <v>32</v>
      </c>
      <c r="L153" s="52">
        <v>17</v>
      </c>
      <c r="M153" s="50">
        <v>20</v>
      </c>
      <c r="N153" s="51">
        <v>33</v>
      </c>
      <c r="O153" s="52">
        <v>18</v>
      </c>
      <c r="P153" s="50">
        <v>20</v>
      </c>
      <c r="Q153" s="51">
        <v>13</v>
      </c>
      <c r="R153" s="52">
        <v>12</v>
      </c>
      <c r="S153" s="50">
        <v>20</v>
      </c>
      <c r="T153" s="51">
        <v>29</v>
      </c>
      <c r="U153" s="52">
        <v>14</v>
      </c>
      <c r="V153" s="50">
        <v>30</v>
      </c>
      <c r="W153" s="51">
        <v>17</v>
      </c>
      <c r="X153" s="52">
        <v>12</v>
      </c>
    </row>
    <row r="154" spans="1:24" ht="18" x14ac:dyDescent="0.35">
      <c r="A154" s="5">
        <f t="shared" si="0"/>
        <v>151</v>
      </c>
      <c r="B154" s="5" t="s">
        <v>22</v>
      </c>
      <c r="C154" s="5" t="s">
        <v>201</v>
      </c>
      <c r="D154" s="5">
        <v>165</v>
      </c>
      <c r="E154" s="2" t="s">
        <v>147</v>
      </c>
      <c r="F154" s="5" t="s">
        <v>4</v>
      </c>
      <c r="G154" s="5" t="s">
        <v>6</v>
      </c>
      <c r="H154" s="5" t="s">
        <v>197</v>
      </c>
      <c r="I154" s="49"/>
      <c r="J154" s="50">
        <v>0</v>
      </c>
      <c r="K154" s="51">
        <v>0</v>
      </c>
      <c r="L154" s="52">
        <v>0</v>
      </c>
      <c r="M154" s="50">
        <v>0</v>
      </c>
      <c r="N154" s="51">
        <v>0</v>
      </c>
      <c r="O154" s="52">
        <v>0</v>
      </c>
      <c r="P154" s="50">
        <v>30</v>
      </c>
      <c r="Q154" s="51">
        <v>21</v>
      </c>
      <c r="R154" s="52">
        <v>21</v>
      </c>
      <c r="S154" s="50">
        <v>30</v>
      </c>
      <c r="T154" s="51">
        <v>40</v>
      </c>
      <c r="U154" s="52">
        <v>27</v>
      </c>
      <c r="V154" s="50">
        <v>30</v>
      </c>
      <c r="W154" s="51">
        <v>45</v>
      </c>
      <c r="X154" s="52">
        <v>27</v>
      </c>
    </row>
    <row r="155" spans="1:24" ht="18" x14ac:dyDescent="0.35">
      <c r="A155" s="5">
        <f t="shared" si="0"/>
        <v>152</v>
      </c>
      <c r="B155" s="5" t="s">
        <v>22</v>
      </c>
      <c r="C155" s="5" t="s">
        <v>201</v>
      </c>
      <c r="D155" s="5">
        <v>166</v>
      </c>
      <c r="E155" s="2" t="s">
        <v>152</v>
      </c>
      <c r="F155" s="5" t="s">
        <v>4</v>
      </c>
      <c r="G155" s="5" t="s">
        <v>6</v>
      </c>
      <c r="H155" s="5" t="s">
        <v>197</v>
      </c>
      <c r="I155" s="49"/>
      <c r="J155" s="50">
        <v>0</v>
      </c>
      <c r="K155" s="51">
        <v>0</v>
      </c>
      <c r="L155" s="52">
        <v>0</v>
      </c>
      <c r="M155" s="50">
        <v>0</v>
      </c>
      <c r="N155" s="51">
        <v>0</v>
      </c>
      <c r="O155" s="52">
        <v>0</v>
      </c>
      <c r="P155" s="50">
        <v>0</v>
      </c>
      <c r="Q155" s="51">
        <v>0</v>
      </c>
      <c r="R155" s="52">
        <v>0</v>
      </c>
      <c r="S155" s="50">
        <v>30</v>
      </c>
      <c r="T155" s="51">
        <v>8</v>
      </c>
      <c r="U155" s="52">
        <v>2</v>
      </c>
      <c r="V155" s="50">
        <v>0</v>
      </c>
      <c r="W155" s="51">
        <v>0</v>
      </c>
      <c r="X155" s="52">
        <v>0</v>
      </c>
    </row>
    <row r="156" spans="1:24" ht="36" x14ac:dyDescent="0.35">
      <c r="A156" s="5">
        <f t="shared" si="0"/>
        <v>153</v>
      </c>
      <c r="B156" s="56" t="s">
        <v>78</v>
      </c>
      <c r="C156" s="56" t="s">
        <v>201</v>
      </c>
      <c r="D156" s="57">
        <v>190</v>
      </c>
      <c r="E156" s="58" t="s">
        <v>242</v>
      </c>
      <c r="F156" s="57" t="s">
        <v>4</v>
      </c>
      <c r="G156" s="57" t="s">
        <v>6</v>
      </c>
      <c r="H156" s="57" t="s">
        <v>193</v>
      </c>
      <c r="I156" s="59" t="s">
        <v>183</v>
      </c>
      <c r="J156" s="50" t="s">
        <v>243</v>
      </c>
      <c r="K156" s="51" t="s">
        <v>243</v>
      </c>
      <c r="L156" s="52" t="s">
        <v>243</v>
      </c>
      <c r="M156" s="50">
        <v>15</v>
      </c>
      <c r="N156" s="51" t="s">
        <v>243</v>
      </c>
      <c r="O156" s="52" t="s">
        <v>243</v>
      </c>
      <c r="P156" s="50">
        <v>15</v>
      </c>
      <c r="Q156" s="51" t="s">
        <v>243</v>
      </c>
      <c r="R156" s="52" t="s">
        <v>243</v>
      </c>
      <c r="S156" s="50">
        <v>10</v>
      </c>
      <c r="T156" s="51">
        <v>1</v>
      </c>
      <c r="U156" s="52">
        <v>0</v>
      </c>
      <c r="V156" s="60">
        <v>0</v>
      </c>
      <c r="W156" s="61">
        <v>0</v>
      </c>
      <c r="X156" s="62">
        <v>0</v>
      </c>
    </row>
    <row r="157" spans="1:24" ht="36" x14ac:dyDescent="0.35">
      <c r="A157" s="5">
        <f t="shared" si="0"/>
        <v>154</v>
      </c>
      <c r="B157" s="63" t="s">
        <v>5</v>
      </c>
      <c r="C157" s="5" t="s">
        <v>201</v>
      </c>
      <c r="D157" s="63">
        <v>191</v>
      </c>
      <c r="E157" s="64" t="s">
        <v>244</v>
      </c>
      <c r="F157" s="63" t="s">
        <v>54</v>
      </c>
      <c r="G157" s="63" t="s">
        <v>6</v>
      </c>
      <c r="H157" s="63" t="s">
        <v>197</v>
      </c>
      <c r="I157" s="59" t="s">
        <v>183</v>
      </c>
      <c r="J157" s="50" t="s">
        <v>245</v>
      </c>
      <c r="K157" s="51" t="s">
        <v>246</v>
      </c>
      <c r="L157" s="52" t="s">
        <v>246</v>
      </c>
      <c r="M157" s="50">
        <v>20</v>
      </c>
      <c r="N157" s="51" t="s">
        <v>246</v>
      </c>
      <c r="O157" s="52" t="s">
        <v>246</v>
      </c>
      <c r="P157" s="50">
        <v>20</v>
      </c>
      <c r="Q157" s="51" t="s">
        <v>246</v>
      </c>
      <c r="R157" s="52" t="s">
        <v>246</v>
      </c>
      <c r="S157" s="50">
        <v>20</v>
      </c>
      <c r="T157" s="51">
        <v>0</v>
      </c>
      <c r="U157" s="52">
        <v>0</v>
      </c>
      <c r="V157" s="60">
        <v>0</v>
      </c>
      <c r="W157" s="61">
        <v>0</v>
      </c>
      <c r="X157" s="62">
        <v>0</v>
      </c>
    </row>
    <row r="158" spans="1:24" ht="36" x14ac:dyDescent="0.35">
      <c r="A158" s="5">
        <f t="shared" si="0"/>
        <v>155</v>
      </c>
      <c r="B158" s="63" t="s">
        <v>78</v>
      </c>
      <c r="C158" s="5" t="s">
        <v>201</v>
      </c>
      <c r="D158" s="63">
        <v>192</v>
      </c>
      <c r="E158" s="64" t="s">
        <v>247</v>
      </c>
      <c r="F158" s="63" t="s">
        <v>54</v>
      </c>
      <c r="G158" s="63" t="s">
        <v>205</v>
      </c>
      <c r="H158" s="63" t="s">
        <v>206</v>
      </c>
      <c r="I158" s="59" t="s">
        <v>183</v>
      </c>
      <c r="J158" s="50" t="s">
        <v>246</v>
      </c>
      <c r="K158" s="51" t="s">
        <v>246</v>
      </c>
      <c r="L158" s="52" t="s">
        <v>246</v>
      </c>
      <c r="M158" s="50" t="s">
        <v>246</v>
      </c>
      <c r="N158" s="51" t="s">
        <v>246</v>
      </c>
      <c r="O158" s="52" t="s">
        <v>246</v>
      </c>
      <c r="P158" s="50" t="s">
        <v>245</v>
      </c>
      <c r="Q158" s="51" t="s">
        <v>246</v>
      </c>
      <c r="R158" s="52" t="s">
        <v>246</v>
      </c>
      <c r="S158" s="50">
        <v>10</v>
      </c>
      <c r="T158" s="51">
        <v>11</v>
      </c>
      <c r="U158" s="52">
        <v>4</v>
      </c>
      <c r="V158" s="60">
        <v>0</v>
      </c>
      <c r="W158" s="61">
        <v>0</v>
      </c>
      <c r="X158" s="62">
        <v>0</v>
      </c>
    </row>
    <row r="159" spans="1:24" ht="36" x14ac:dyDescent="0.35">
      <c r="A159" s="5">
        <f t="shared" si="0"/>
        <v>156</v>
      </c>
      <c r="B159" s="63" t="s">
        <v>24</v>
      </c>
      <c r="C159" s="5" t="s">
        <v>201</v>
      </c>
      <c r="D159" s="63">
        <v>196</v>
      </c>
      <c r="E159" s="64" t="s">
        <v>248</v>
      </c>
      <c r="F159" s="63" t="s">
        <v>4</v>
      </c>
      <c r="G159" s="63" t="s">
        <v>6</v>
      </c>
      <c r="H159" s="63" t="s">
        <v>193</v>
      </c>
      <c r="I159" s="59" t="s">
        <v>183</v>
      </c>
      <c r="J159" s="50">
        <v>10</v>
      </c>
      <c r="K159" s="51" t="s">
        <v>246</v>
      </c>
      <c r="L159" s="52" t="s">
        <v>246</v>
      </c>
      <c r="M159" s="50">
        <v>10</v>
      </c>
      <c r="N159" s="51" t="s">
        <v>246</v>
      </c>
      <c r="O159" s="52" t="s">
        <v>246</v>
      </c>
      <c r="P159" s="50">
        <v>10</v>
      </c>
      <c r="Q159" s="51" t="s">
        <v>246</v>
      </c>
      <c r="R159" s="52" t="s">
        <v>246</v>
      </c>
      <c r="S159" s="50">
        <v>10</v>
      </c>
      <c r="T159" s="51">
        <v>8</v>
      </c>
      <c r="U159" s="52">
        <v>0</v>
      </c>
      <c r="V159" s="60">
        <v>0</v>
      </c>
      <c r="W159" s="61">
        <v>0</v>
      </c>
      <c r="X159" s="62">
        <v>0</v>
      </c>
    </row>
    <row r="160" spans="1:24" ht="36" x14ac:dyDescent="0.35">
      <c r="A160" s="5">
        <f t="shared" si="0"/>
        <v>157</v>
      </c>
      <c r="B160" s="63" t="s">
        <v>78</v>
      </c>
      <c r="C160" s="5" t="s">
        <v>201</v>
      </c>
      <c r="D160" s="63">
        <v>197</v>
      </c>
      <c r="E160" s="64" t="s">
        <v>249</v>
      </c>
      <c r="F160" s="63" t="s">
        <v>54</v>
      </c>
      <c r="G160" s="63" t="s">
        <v>6</v>
      </c>
      <c r="H160" s="63" t="s">
        <v>193</v>
      </c>
      <c r="I160" s="59" t="s">
        <v>183</v>
      </c>
      <c r="J160" s="50" t="s">
        <v>246</v>
      </c>
      <c r="K160" s="51" t="s">
        <v>246</v>
      </c>
      <c r="L160" s="52" t="s">
        <v>246</v>
      </c>
      <c r="M160" s="50" t="s">
        <v>246</v>
      </c>
      <c r="N160" s="51" t="s">
        <v>246</v>
      </c>
      <c r="O160" s="52" t="s">
        <v>246</v>
      </c>
      <c r="P160" s="50" t="s">
        <v>246</v>
      </c>
      <c r="Q160" s="51" t="s">
        <v>246</v>
      </c>
      <c r="R160" s="52" t="s">
        <v>246</v>
      </c>
      <c r="S160" s="50">
        <v>40</v>
      </c>
      <c r="T160" s="51">
        <v>46</v>
      </c>
      <c r="U160" s="52">
        <v>36</v>
      </c>
      <c r="V160" s="60">
        <v>0</v>
      </c>
      <c r="W160" s="61">
        <v>0</v>
      </c>
      <c r="X160" s="62">
        <v>0</v>
      </c>
    </row>
    <row r="161" spans="1:24" ht="36" x14ac:dyDescent="0.35">
      <c r="A161" s="5">
        <f t="shared" si="0"/>
        <v>158</v>
      </c>
      <c r="B161" s="63" t="s">
        <v>5</v>
      </c>
      <c r="C161" s="5" t="s">
        <v>201</v>
      </c>
      <c r="D161" s="63">
        <v>198</v>
      </c>
      <c r="E161" s="64" t="s">
        <v>250</v>
      </c>
      <c r="F161" s="63" t="s">
        <v>54</v>
      </c>
      <c r="G161" s="63" t="s">
        <v>6</v>
      </c>
      <c r="H161" s="63" t="s">
        <v>197</v>
      </c>
      <c r="I161" s="59" t="s">
        <v>183</v>
      </c>
      <c r="J161" s="50" t="s">
        <v>246</v>
      </c>
      <c r="K161" s="51" t="s">
        <v>246</v>
      </c>
      <c r="L161" s="52" t="s">
        <v>246</v>
      </c>
      <c r="M161" s="50" t="s">
        <v>246</v>
      </c>
      <c r="N161" s="51" t="s">
        <v>246</v>
      </c>
      <c r="O161" s="52" t="s">
        <v>246</v>
      </c>
      <c r="P161" s="50" t="s">
        <v>246</v>
      </c>
      <c r="Q161" s="51" t="s">
        <v>246</v>
      </c>
      <c r="R161" s="52" t="s">
        <v>246</v>
      </c>
      <c r="S161" s="50">
        <v>20</v>
      </c>
      <c r="T161" s="51">
        <v>0</v>
      </c>
      <c r="U161" s="52">
        <v>0</v>
      </c>
      <c r="V161" s="60">
        <v>0</v>
      </c>
      <c r="W161" s="61">
        <v>0</v>
      </c>
      <c r="X161" s="62">
        <v>0</v>
      </c>
    </row>
    <row r="162" spans="1:24" ht="36" x14ac:dyDescent="0.35">
      <c r="A162" s="5">
        <f t="shared" si="0"/>
        <v>159</v>
      </c>
      <c r="B162" s="63" t="s">
        <v>78</v>
      </c>
      <c r="C162" s="5" t="s">
        <v>201</v>
      </c>
      <c r="D162" s="63">
        <v>199</v>
      </c>
      <c r="E162" s="64" t="s">
        <v>251</v>
      </c>
      <c r="F162" s="63" t="s">
        <v>54</v>
      </c>
      <c r="G162" s="63" t="s">
        <v>6</v>
      </c>
      <c r="H162" s="63" t="s">
        <v>197</v>
      </c>
      <c r="I162" s="59" t="s">
        <v>183</v>
      </c>
      <c r="J162" s="50" t="s">
        <v>246</v>
      </c>
      <c r="K162" s="51" t="s">
        <v>246</v>
      </c>
      <c r="L162" s="52" t="s">
        <v>246</v>
      </c>
      <c r="M162" s="50" t="s">
        <v>246</v>
      </c>
      <c r="N162" s="51" t="s">
        <v>246</v>
      </c>
      <c r="O162" s="52" t="s">
        <v>246</v>
      </c>
      <c r="P162" s="50" t="s">
        <v>246</v>
      </c>
      <c r="Q162" s="51" t="s">
        <v>246</v>
      </c>
      <c r="R162" s="52" t="s">
        <v>246</v>
      </c>
      <c r="S162" s="50">
        <v>30</v>
      </c>
      <c r="T162" s="51">
        <v>6</v>
      </c>
      <c r="U162" s="52">
        <v>17</v>
      </c>
      <c r="V162" s="60">
        <v>0</v>
      </c>
      <c r="W162" s="61">
        <v>0</v>
      </c>
      <c r="X162" s="62">
        <v>0</v>
      </c>
    </row>
    <row r="163" spans="1:24" ht="36" x14ac:dyDescent="0.35">
      <c r="A163" s="5">
        <f t="shared" si="0"/>
        <v>160</v>
      </c>
      <c r="B163" s="63" t="s">
        <v>5</v>
      </c>
      <c r="C163" s="63" t="s">
        <v>192</v>
      </c>
      <c r="D163" s="63">
        <v>290</v>
      </c>
      <c r="E163" s="64" t="s">
        <v>252</v>
      </c>
      <c r="F163" s="63" t="s">
        <v>4</v>
      </c>
      <c r="G163" s="63" t="s">
        <v>6</v>
      </c>
      <c r="H163" s="63" t="s">
        <v>193</v>
      </c>
      <c r="I163" s="59" t="s">
        <v>183</v>
      </c>
      <c r="J163" s="50" t="s">
        <v>246</v>
      </c>
      <c r="K163" s="51" t="s">
        <v>246</v>
      </c>
      <c r="L163" s="52" t="s">
        <v>246</v>
      </c>
      <c r="M163" s="50" t="s">
        <v>246</v>
      </c>
      <c r="N163" s="51" t="s">
        <v>246</v>
      </c>
      <c r="O163" s="52" t="s">
        <v>246</v>
      </c>
      <c r="P163" s="50" t="s">
        <v>246</v>
      </c>
      <c r="Q163" s="51" t="s">
        <v>246</v>
      </c>
      <c r="R163" s="52" t="s">
        <v>246</v>
      </c>
      <c r="S163" s="50">
        <v>45</v>
      </c>
      <c r="T163" s="51">
        <v>0</v>
      </c>
      <c r="U163" s="52">
        <v>0</v>
      </c>
      <c r="V163" s="60">
        <v>0</v>
      </c>
      <c r="W163" s="61">
        <v>0</v>
      </c>
      <c r="X163" s="62">
        <v>0</v>
      </c>
    </row>
    <row r="164" spans="1:24" ht="36" x14ac:dyDescent="0.35">
      <c r="A164" s="5">
        <f t="shared" si="0"/>
        <v>161</v>
      </c>
      <c r="B164" s="63" t="s">
        <v>5</v>
      </c>
      <c r="C164" s="63" t="s">
        <v>192</v>
      </c>
      <c r="D164" s="63">
        <v>291</v>
      </c>
      <c r="E164" s="64" t="s">
        <v>253</v>
      </c>
      <c r="F164" s="63" t="s">
        <v>4</v>
      </c>
      <c r="G164" s="63" t="s">
        <v>6</v>
      </c>
      <c r="H164" s="63" t="s">
        <v>193</v>
      </c>
      <c r="I164" s="59" t="s">
        <v>183</v>
      </c>
      <c r="J164" s="50" t="s">
        <v>246</v>
      </c>
      <c r="K164" s="51" t="s">
        <v>246</v>
      </c>
      <c r="L164" s="52" t="s">
        <v>246</v>
      </c>
      <c r="M164" s="50" t="s">
        <v>246</v>
      </c>
      <c r="N164" s="51" t="s">
        <v>246</v>
      </c>
      <c r="O164" s="52" t="s">
        <v>246</v>
      </c>
      <c r="P164" s="50" t="s">
        <v>246</v>
      </c>
      <c r="Q164" s="51" t="s">
        <v>246</v>
      </c>
      <c r="R164" s="52" t="s">
        <v>246</v>
      </c>
      <c r="S164" s="50">
        <v>45</v>
      </c>
      <c r="T164" s="51">
        <v>0</v>
      </c>
      <c r="U164" s="52">
        <v>0</v>
      </c>
      <c r="V164" s="60">
        <v>0</v>
      </c>
      <c r="W164" s="61">
        <v>0</v>
      </c>
      <c r="X164" s="62">
        <v>0</v>
      </c>
    </row>
    <row r="165" spans="1:24" ht="36" x14ac:dyDescent="0.35">
      <c r="A165" s="5">
        <f t="shared" si="0"/>
        <v>162</v>
      </c>
      <c r="B165" s="63" t="s">
        <v>22</v>
      </c>
      <c r="C165" s="63" t="s">
        <v>192</v>
      </c>
      <c r="D165" s="63">
        <v>292</v>
      </c>
      <c r="E165" s="64" t="s">
        <v>254</v>
      </c>
      <c r="F165" s="63" t="s">
        <v>4</v>
      </c>
      <c r="G165" s="63" t="s">
        <v>6</v>
      </c>
      <c r="H165" s="63" t="s">
        <v>197</v>
      </c>
      <c r="I165" s="59" t="s">
        <v>183</v>
      </c>
      <c r="J165" s="50" t="s">
        <v>246</v>
      </c>
      <c r="K165" s="51" t="s">
        <v>246</v>
      </c>
      <c r="L165" s="52" t="s">
        <v>246</v>
      </c>
      <c r="M165" s="50" t="s">
        <v>246</v>
      </c>
      <c r="N165" s="51" t="s">
        <v>246</v>
      </c>
      <c r="O165" s="52" t="s">
        <v>246</v>
      </c>
      <c r="P165" s="50" t="s">
        <v>246</v>
      </c>
      <c r="Q165" s="51" t="s">
        <v>246</v>
      </c>
      <c r="R165" s="52" t="s">
        <v>246</v>
      </c>
      <c r="S165" s="50">
        <v>20</v>
      </c>
      <c r="T165" s="51">
        <v>19</v>
      </c>
      <c r="U165" s="52">
        <v>12</v>
      </c>
      <c r="V165" s="60">
        <v>0</v>
      </c>
      <c r="W165" s="61">
        <v>0</v>
      </c>
      <c r="X165" s="62">
        <v>0</v>
      </c>
    </row>
    <row r="166" spans="1:24" ht="36" x14ac:dyDescent="0.35">
      <c r="A166" s="5">
        <f t="shared" si="0"/>
        <v>163</v>
      </c>
      <c r="B166" s="63" t="s">
        <v>22</v>
      </c>
      <c r="C166" s="63" t="s">
        <v>192</v>
      </c>
      <c r="D166" s="63">
        <v>293</v>
      </c>
      <c r="E166" s="64" t="s">
        <v>252</v>
      </c>
      <c r="F166" s="63" t="s">
        <v>4</v>
      </c>
      <c r="G166" s="63" t="s">
        <v>6</v>
      </c>
      <c r="H166" s="63" t="s">
        <v>193</v>
      </c>
      <c r="I166" s="59" t="s">
        <v>183</v>
      </c>
      <c r="J166" s="50" t="s">
        <v>246</v>
      </c>
      <c r="K166" s="51" t="s">
        <v>246</v>
      </c>
      <c r="L166" s="52" t="s">
        <v>246</v>
      </c>
      <c r="M166" s="50" t="s">
        <v>246</v>
      </c>
      <c r="N166" s="51" t="s">
        <v>246</v>
      </c>
      <c r="O166" s="52" t="s">
        <v>246</v>
      </c>
      <c r="P166" s="50" t="s">
        <v>246</v>
      </c>
      <c r="Q166" s="51" t="s">
        <v>246</v>
      </c>
      <c r="R166" s="52" t="s">
        <v>246</v>
      </c>
      <c r="S166" s="50">
        <v>45</v>
      </c>
      <c r="T166" s="51">
        <v>0</v>
      </c>
      <c r="U166" s="52">
        <v>0</v>
      </c>
      <c r="V166" s="60">
        <v>0</v>
      </c>
      <c r="W166" s="61">
        <v>0</v>
      </c>
      <c r="X166" s="62">
        <v>0</v>
      </c>
    </row>
    <row r="167" spans="1:24" ht="36" x14ac:dyDescent="0.35">
      <c r="A167" s="5">
        <f t="shared" si="0"/>
        <v>164</v>
      </c>
      <c r="B167" s="63" t="s">
        <v>20</v>
      </c>
      <c r="C167" s="63" t="s">
        <v>192</v>
      </c>
      <c r="D167" s="63">
        <v>294</v>
      </c>
      <c r="E167" s="64" t="s">
        <v>255</v>
      </c>
      <c r="F167" s="63" t="s">
        <v>54</v>
      </c>
      <c r="G167" s="63" t="s">
        <v>6</v>
      </c>
      <c r="H167" s="63" t="s">
        <v>193</v>
      </c>
      <c r="I167" s="59" t="s">
        <v>183</v>
      </c>
      <c r="J167" s="50" t="s">
        <v>246</v>
      </c>
      <c r="K167" s="51" t="s">
        <v>246</v>
      </c>
      <c r="L167" s="52" t="s">
        <v>246</v>
      </c>
      <c r="M167" s="50">
        <v>30</v>
      </c>
      <c r="N167" s="51" t="s">
        <v>246</v>
      </c>
      <c r="O167" s="52" t="s">
        <v>246</v>
      </c>
      <c r="P167" s="50">
        <v>60</v>
      </c>
      <c r="Q167" s="51" t="s">
        <v>246</v>
      </c>
      <c r="R167" s="52" t="s">
        <v>246</v>
      </c>
      <c r="S167" s="50">
        <v>60</v>
      </c>
      <c r="T167" s="51">
        <v>93</v>
      </c>
      <c r="U167" s="52">
        <v>90</v>
      </c>
      <c r="V167" s="60">
        <v>0</v>
      </c>
      <c r="W167" s="61">
        <v>0</v>
      </c>
      <c r="X167" s="62">
        <v>0</v>
      </c>
    </row>
    <row r="168" spans="1:24" ht="36" x14ac:dyDescent="0.35">
      <c r="A168" s="5">
        <f t="shared" si="0"/>
        <v>165</v>
      </c>
      <c r="B168" s="63" t="s">
        <v>5</v>
      </c>
      <c r="C168" s="63" t="s">
        <v>192</v>
      </c>
      <c r="D168" s="63">
        <v>295</v>
      </c>
      <c r="E168" s="64" t="s">
        <v>256</v>
      </c>
      <c r="F168" s="63" t="s">
        <v>54</v>
      </c>
      <c r="G168" s="63" t="s">
        <v>6</v>
      </c>
      <c r="H168" s="63" t="s">
        <v>206</v>
      </c>
      <c r="I168" s="59" t="s">
        <v>183</v>
      </c>
      <c r="J168" s="50">
        <v>30</v>
      </c>
      <c r="K168" s="51" t="s">
        <v>246</v>
      </c>
      <c r="L168" s="52" t="s">
        <v>246</v>
      </c>
      <c r="M168" s="50">
        <v>30</v>
      </c>
      <c r="N168" s="51" t="s">
        <v>246</v>
      </c>
      <c r="O168" s="52" t="s">
        <v>246</v>
      </c>
      <c r="P168" s="50">
        <v>30</v>
      </c>
      <c r="Q168" s="51" t="s">
        <v>246</v>
      </c>
      <c r="R168" s="52" t="s">
        <v>246</v>
      </c>
      <c r="S168" s="50">
        <v>30</v>
      </c>
      <c r="T168" s="51">
        <v>7</v>
      </c>
      <c r="U168" s="52">
        <v>0</v>
      </c>
      <c r="V168" s="60">
        <v>0</v>
      </c>
      <c r="W168" s="61">
        <v>0</v>
      </c>
      <c r="X168" s="62">
        <v>0</v>
      </c>
    </row>
    <row r="169" spans="1:24" ht="36" x14ac:dyDescent="0.35">
      <c r="A169" s="5">
        <f t="shared" si="0"/>
        <v>166</v>
      </c>
      <c r="B169" s="63" t="s">
        <v>24</v>
      </c>
      <c r="C169" s="63" t="s">
        <v>192</v>
      </c>
      <c r="D169" s="63">
        <v>296</v>
      </c>
      <c r="E169" s="64" t="s">
        <v>253</v>
      </c>
      <c r="F169" s="63" t="s">
        <v>4</v>
      </c>
      <c r="G169" s="63" t="s">
        <v>6</v>
      </c>
      <c r="H169" s="63" t="s">
        <v>193</v>
      </c>
      <c r="I169" s="59" t="s">
        <v>183</v>
      </c>
      <c r="J169" s="50" t="s">
        <v>246</v>
      </c>
      <c r="K169" s="51" t="s">
        <v>246</v>
      </c>
      <c r="L169" s="52" t="s">
        <v>246</v>
      </c>
      <c r="M169" s="50" t="s">
        <v>246</v>
      </c>
      <c r="N169" s="51" t="s">
        <v>246</v>
      </c>
      <c r="O169" s="52" t="s">
        <v>246</v>
      </c>
      <c r="P169" s="50" t="s">
        <v>246</v>
      </c>
      <c r="Q169" s="51" t="s">
        <v>246</v>
      </c>
      <c r="R169" s="52" t="s">
        <v>246</v>
      </c>
      <c r="S169" s="50">
        <v>45</v>
      </c>
      <c r="T169" s="51">
        <v>0</v>
      </c>
      <c r="U169" s="52">
        <v>0</v>
      </c>
      <c r="V169" s="60">
        <v>0</v>
      </c>
      <c r="W169" s="61">
        <v>0</v>
      </c>
      <c r="X169" s="62">
        <v>0</v>
      </c>
    </row>
    <row r="170" spans="1:24" ht="36" x14ac:dyDescent="0.35">
      <c r="A170" s="5">
        <f t="shared" si="0"/>
        <v>167</v>
      </c>
      <c r="B170" s="63" t="s">
        <v>26</v>
      </c>
      <c r="C170" s="63" t="s">
        <v>192</v>
      </c>
      <c r="D170" s="63">
        <v>297</v>
      </c>
      <c r="E170" s="64" t="s">
        <v>253</v>
      </c>
      <c r="F170" s="63" t="s">
        <v>4</v>
      </c>
      <c r="G170" s="63" t="s">
        <v>6</v>
      </c>
      <c r="H170" s="63" t="s">
        <v>193</v>
      </c>
      <c r="I170" s="59" t="s">
        <v>183</v>
      </c>
      <c r="J170" s="50" t="s">
        <v>246</v>
      </c>
      <c r="K170" s="51" t="s">
        <v>246</v>
      </c>
      <c r="L170" s="52" t="s">
        <v>246</v>
      </c>
      <c r="M170" s="50" t="s">
        <v>246</v>
      </c>
      <c r="N170" s="51" t="s">
        <v>246</v>
      </c>
      <c r="O170" s="52" t="s">
        <v>246</v>
      </c>
      <c r="P170" s="50" t="s">
        <v>246</v>
      </c>
      <c r="Q170" s="51" t="s">
        <v>246</v>
      </c>
      <c r="R170" s="52" t="s">
        <v>246</v>
      </c>
      <c r="S170" s="50">
        <v>45</v>
      </c>
      <c r="T170" s="51">
        <v>0</v>
      </c>
      <c r="U170" s="52">
        <v>0</v>
      </c>
      <c r="V170" s="60">
        <v>0</v>
      </c>
      <c r="W170" s="61">
        <v>0</v>
      </c>
      <c r="X170" s="62">
        <v>0</v>
      </c>
    </row>
    <row r="171" spans="1:24" ht="36" x14ac:dyDescent="0.35">
      <c r="A171" s="5">
        <f t="shared" si="0"/>
        <v>168</v>
      </c>
      <c r="B171" s="63" t="s">
        <v>78</v>
      </c>
      <c r="C171" s="63" t="s">
        <v>192</v>
      </c>
      <c r="D171" s="63">
        <v>298</v>
      </c>
      <c r="E171" s="64" t="s">
        <v>257</v>
      </c>
      <c r="F171" s="63" t="s">
        <v>54</v>
      </c>
      <c r="G171" s="63" t="s">
        <v>6</v>
      </c>
      <c r="H171" s="63" t="s">
        <v>206</v>
      </c>
      <c r="I171" s="59" t="s">
        <v>183</v>
      </c>
      <c r="J171" s="50">
        <v>30</v>
      </c>
      <c r="K171" s="51" t="s">
        <v>246</v>
      </c>
      <c r="L171" s="52" t="s">
        <v>246</v>
      </c>
      <c r="M171" s="50">
        <v>30</v>
      </c>
      <c r="N171" s="51" t="s">
        <v>246</v>
      </c>
      <c r="O171" s="52" t="s">
        <v>246</v>
      </c>
      <c r="P171" s="50">
        <v>30</v>
      </c>
      <c r="Q171" s="51" t="s">
        <v>246</v>
      </c>
      <c r="R171" s="52" t="s">
        <v>246</v>
      </c>
      <c r="S171" s="50">
        <v>30</v>
      </c>
      <c r="T171" s="51">
        <v>51</v>
      </c>
      <c r="U171" s="52">
        <v>7</v>
      </c>
      <c r="V171" s="60">
        <v>0</v>
      </c>
      <c r="W171" s="61">
        <v>0</v>
      </c>
      <c r="X171" s="62">
        <v>0</v>
      </c>
    </row>
    <row r="172" spans="1:24" ht="36" x14ac:dyDescent="0.35">
      <c r="A172" s="5">
        <f t="shared" si="0"/>
        <v>169</v>
      </c>
      <c r="B172" s="63" t="s">
        <v>78</v>
      </c>
      <c r="C172" s="63" t="s">
        <v>192</v>
      </c>
      <c r="D172" s="63">
        <v>299</v>
      </c>
      <c r="E172" s="64" t="s">
        <v>258</v>
      </c>
      <c r="F172" s="63" t="s">
        <v>54</v>
      </c>
      <c r="G172" s="63" t="s">
        <v>6</v>
      </c>
      <c r="H172" s="63" t="s">
        <v>205</v>
      </c>
      <c r="I172" s="59" t="s">
        <v>183</v>
      </c>
      <c r="J172" s="50">
        <v>30</v>
      </c>
      <c r="K172" s="51" t="s">
        <v>246</v>
      </c>
      <c r="L172" s="52" t="s">
        <v>246</v>
      </c>
      <c r="M172" s="50">
        <v>30</v>
      </c>
      <c r="N172" s="51" t="s">
        <v>246</v>
      </c>
      <c r="O172" s="52" t="s">
        <v>246</v>
      </c>
      <c r="P172" s="50">
        <v>30</v>
      </c>
      <c r="Q172" s="51" t="s">
        <v>246</v>
      </c>
      <c r="R172" s="52" t="s">
        <v>246</v>
      </c>
      <c r="S172" s="50">
        <v>30</v>
      </c>
      <c r="T172" s="51">
        <v>10</v>
      </c>
      <c r="U172" s="52">
        <v>0</v>
      </c>
      <c r="V172" s="60">
        <v>0</v>
      </c>
      <c r="W172" s="61">
        <v>0</v>
      </c>
      <c r="X172" s="62">
        <v>0</v>
      </c>
    </row>
    <row r="173" spans="1:24" ht="36" x14ac:dyDescent="0.35">
      <c r="A173" s="5">
        <f t="shared" si="0"/>
        <v>170</v>
      </c>
      <c r="B173" s="65" t="s">
        <v>78</v>
      </c>
      <c r="C173" s="65" t="s">
        <v>192</v>
      </c>
      <c r="D173" s="65">
        <v>500</v>
      </c>
      <c r="E173" s="66" t="s">
        <v>257</v>
      </c>
      <c r="F173" s="65" t="s">
        <v>54</v>
      </c>
      <c r="G173" s="65" t="s">
        <v>6</v>
      </c>
      <c r="H173" s="65" t="s">
        <v>206</v>
      </c>
      <c r="I173" s="59" t="s">
        <v>183</v>
      </c>
      <c r="J173" s="50" t="s">
        <v>246</v>
      </c>
      <c r="K173" s="67" t="s">
        <v>246</v>
      </c>
      <c r="L173" s="52" t="s">
        <v>246</v>
      </c>
      <c r="M173" s="50" t="s">
        <v>246</v>
      </c>
      <c r="N173" s="67" t="s">
        <v>246</v>
      </c>
      <c r="O173" s="52" t="s">
        <v>246</v>
      </c>
      <c r="P173" s="50" t="s">
        <v>246</v>
      </c>
      <c r="Q173" s="67" t="s">
        <v>246</v>
      </c>
      <c r="R173" s="52" t="s">
        <v>246</v>
      </c>
      <c r="S173" s="50" t="s">
        <v>246</v>
      </c>
      <c r="T173" s="67" t="s">
        <v>246</v>
      </c>
      <c r="U173" s="52" t="s">
        <v>246</v>
      </c>
      <c r="V173" s="68">
        <v>30</v>
      </c>
      <c r="W173" s="69">
        <v>38</v>
      </c>
      <c r="X173" s="70">
        <v>27</v>
      </c>
    </row>
    <row r="174" spans="1:24" ht="36" x14ac:dyDescent="0.35">
      <c r="A174" s="5">
        <f t="shared" si="0"/>
        <v>171</v>
      </c>
      <c r="B174" s="65" t="s">
        <v>78</v>
      </c>
      <c r="C174" s="65" t="s">
        <v>201</v>
      </c>
      <c r="D174" s="65">
        <v>511</v>
      </c>
      <c r="E174" s="71" t="s">
        <v>249</v>
      </c>
      <c r="F174" s="65" t="s">
        <v>4</v>
      </c>
      <c r="G174" s="65" t="s">
        <v>6</v>
      </c>
      <c r="H174" s="65" t="s">
        <v>193</v>
      </c>
      <c r="I174" s="59" t="s">
        <v>183</v>
      </c>
      <c r="J174" s="50" t="s">
        <v>246</v>
      </c>
      <c r="K174" s="67" t="s">
        <v>246</v>
      </c>
      <c r="L174" s="52" t="s">
        <v>246</v>
      </c>
      <c r="M174" s="50" t="s">
        <v>246</v>
      </c>
      <c r="N174" s="67" t="s">
        <v>246</v>
      </c>
      <c r="O174" s="52" t="s">
        <v>246</v>
      </c>
      <c r="P174" s="50" t="s">
        <v>246</v>
      </c>
      <c r="Q174" s="67" t="s">
        <v>246</v>
      </c>
      <c r="R174" s="52" t="s">
        <v>246</v>
      </c>
      <c r="S174" s="50" t="s">
        <v>246</v>
      </c>
      <c r="T174" s="67" t="s">
        <v>246</v>
      </c>
      <c r="U174" s="52" t="s">
        <v>246</v>
      </c>
      <c r="V174" s="68">
        <v>40</v>
      </c>
      <c r="W174" s="69">
        <v>45</v>
      </c>
      <c r="X174" s="70">
        <v>33</v>
      </c>
    </row>
    <row r="175" spans="1:24" ht="36" x14ac:dyDescent="0.35">
      <c r="A175" s="5">
        <f t="shared" si="0"/>
        <v>172</v>
      </c>
      <c r="B175" s="65" t="s">
        <v>78</v>
      </c>
      <c r="C175" s="65" t="s">
        <v>201</v>
      </c>
      <c r="D175" s="65">
        <v>521</v>
      </c>
      <c r="E175" s="71" t="s">
        <v>242</v>
      </c>
      <c r="F175" s="65" t="s">
        <v>4</v>
      </c>
      <c r="G175" s="65" t="s">
        <v>6</v>
      </c>
      <c r="H175" s="65" t="s">
        <v>193</v>
      </c>
      <c r="I175" s="59" t="s">
        <v>183</v>
      </c>
      <c r="J175" s="50" t="s">
        <v>246</v>
      </c>
      <c r="K175" s="67" t="s">
        <v>246</v>
      </c>
      <c r="L175" s="52" t="s">
        <v>246</v>
      </c>
      <c r="M175" s="50" t="s">
        <v>246</v>
      </c>
      <c r="N175" s="67" t="s">
        <v>246</v>
      </c>
      <c r="O175" s="52" t="s">
        <v>246</v>
      </c>
      <c r="P175" s="50" t="s">
        <v>246</v>
      </c>
      <c r="Q175" s="67" t="s">
        <v>246</v>
      </c>
      <c r="R175" s="52" t="s">
        <v>246</v>
      </c>
      <c r="S175" s="50" t="s">
        <v>246</v>
      </c>
      <c r="T175" s="67" t="s">
        <v>246</v>
      </c>
      <c r="U175" s="52" t="s">
        <v>246</v>
      </c>
      <c r="V175" s="68">
        <v>10</v>
      </c>
      <c r="W175" s="69">
        <v>10</v>
      </c>
      <c r="X175" s="70">
        <v>8</v>
      </c>
    </row>
    <row r="176" spans="1:24" ht="36" x14ac:dyDescent="0.35">
      <c r="A176" s="5">
        <f t="shared" si="0"/>
        <v>173</v>
      </c>
      <c r="B176" s="65" t="s">
        <v>78</v>
      </c>
      <c r="C176" s="65" t="s">
        <v>201</v>
      </c>
      <c r="D176" s="65">
        <v>523</v>
      </c>
      <c r="E176" s="71" t="s">
        <v>259</v>
      </c>
      <c r="F176" s="65" t="s">
        <v>54</v>
      </c>
      <c r="G176" s="65" t="s">
        <v>6</v>
      </c>
      <c r="H176" s="65" t="s">
        <v>193</v>
      </c>
      <c r="I176" s="59" t="s">
        <v>183</v>
      </c>
      <c r="J176" s="50" t="s">
        <v>246</v>
      </c>
      <c r="K176" s="67" t="s">
        <v>246</v>
      </c>
      <c r="L176" s="52" t="s">
        <v>246</v>
      </c>
      <c r="M176" s="50" t="s">
        <v>246</v>
      </c>
      <c r="N176" s="67" t="s">
        <v>246</v>
      </c>
      <c r="O176" s="52" t="s">
        <v>246</v>
      </c>
      <c r="P176" s="50" t="s">
        <v>246</v>
      </c>
      <c r="Q176" s="67" t="s">
        <v>246</v>
      </c>
      <c r="R176" s="52" t="s">
        <v>246</v>
      </c>
      <c r="S176" s="50" t="s">
        <v>246</v>
      </c>
      <c r="T176" s="67" t="s">
        <v>246</v>
      </c>
      <c r="U176" s="52" t="s">
        <v>246</v>
      </c>
      <c r="V176" s="68">
        <v>30</v>
      </c>
      <c r="W176" s="69">
        <v>27</v>
      </c>
      <c r="X176" s="70">
        <v>21</v>
      </c>
    </row>
    <row r="177" spans="1:24" ht="36" x14ac:dyDescent="0.35">
      <c r="A177" s="5">
        <f t="shared" si="0"/>
        <v>174</v>
      </c>
      <c r="B177" s="65" t="s">
        <v>78</v>
      </c>
      <c r="C177" s="65" t="s">
        <v>201</v>
      </c>
      <c r="D177" s="65">
        <v>524</v>
      </c>
      <c r="E177" s="71" t="s">
        <v>247</v>
      </c>
      <c r="F177" s="65" t="s">
        <v>54</v>
      </c>
      <c r="G177" s="65" t="s">
        <v>205</v>
      </c>
      <c r="H177" s="65" t="s">
        <v>206</v>
      </c>
      <c r="I177" s="59" t="s">
        <v>183</v>
      </c>
      <c r="J177" s="50" t="s">
        <v>246</v>
      </c>
      <c r="K177" s="67" t="s">
        <v>246</v>
      </c>
      <c r="L177" s="52" t="s">
        <v>246</v>
      </c>
      <c r="M177" s="50" t="s">
        <v>246</v>
      </c>
      <c r="N177" s="67" t="s">
        <v>246</v>
      </c>
      <c r="O177" s="52" t="s">
        <v>246</v>
      </c>
      <c r="P177" s="50" t="s">
        <v>246</v>
      </c>
      <c r="Q177" s="67" t="s">
        <v>246</v>
      </c>
      <c r="R177" s="52" t="s">
        <v>246</v>
      </c>
      <c r="S177" s="50" t="s">
        <v>246</v>
      </c>
      <c r="T177" s="67" t="s">
        <v>246</v>
      </c>
      <c r="U177" s="52" t="s">
        <v>246</v>
      </c>
      <c r="V177" s="68">
        <v>15</v>
      </c>
      <c r="W177" s="69">
        <v>11</v>
      </c>
      <c r="X177" s="70">
        <v>6</v>
      </c>
    </row>
    <row r="178" spans="1:24" ht="36" x14ac:dyDescent="0.35">
      <c r="A178" s="5">
        <f t="shared" si="0"/>
        <v>175</v>
      </c>
      <c r="B178" s="65" t="s">
        <v>78</v>
      </c>
      <c r="C178" s="65" t="s">
        <v>201</v>
      </c>
      <c r="D178" s="65">
        <v>525</v>
      </c>
      <c r="E178" s="71" t="s">
        <v>260</v>
      </c>
      <c r="F178" s="65" t="s">
        <v>54</v>
      </c>
      <c r="G178" s="65" t="s">
        <v>205</v>
      </c>
      <c r="H178" s="65" t="s">
        <v>206</v>
      </c>
      <c r="I178" s="59" t="s">
        <v>183</v>
      </c>
      <c r="J178" s="50" t="s">
        <v>246</v>
      </c>
      <c r="K178" s="67" t="s">
        <v>246</v>
      </c>
      <c r="L178" s="52" t="s">
        <v>246</v>
      </c>
      <c r="M178" s="50" t="s">
        <v>246</v>
      </c>
      <c r="N178" s="67" t="s">
        <v>246</v>
      </c>
      <c r="O178" s="52" t="s">
        <v>246</v>
      </c>
      <c r="P178" s="50" t="s">
        <v>246</v>
      </c>
      <c r="Q178" s="67" t="s">
        <v>246</v>
      </c>
      <c r="R178" s="52" t="s">
        <v>246</v>
      </c>
      <c r="S178" s="50" t="s">
        <v>246</v>
      </c>
      <c r="T178" s="67" t="s">
        <v>246</v>
      </c>
      <c r="U178" s="52" t="s">
        <v>246</v>
      </c>
      <c r="V178" s="68">
        <v>15</v>
      </c>
      <c r="W178" s="69">
        <v>5</v>
      </c>
      <c r="X178" s="70">
        <v>3</v>
      </c>
    </row>
    <row r="179" spans="1:24" ht="36" x14ac:dyDescent="0.35">
      <c r="A179" s="5">
        <f>ROW()-3</f>
        <v>176</v>
      </c>
      <c r="B179" s="65" t="s">
        <v>5</v>
      </c>
      <c r="C179" s="65" t="s">
        <v>192</v>
      </c>
      <c r="D179" s="65">
        <v>530</v>
      </c>
      <c r="E179" s="66" t="s">
        <v>256</v>
      </c>
      <c r="F179" s="65" t="s">
        <v>54</v>
      </c>
      <c r="G179" s="65" t="s">
        <v>6</v>
      </c>
      <c r="H179" s="65" t="s">
        <v>206</v>
      </c>
      <c r="I179" s="59" t="s">
        <v>183</v>
      </c>
      <c r="J179" s="50" t="s">
        <v>246</v>
      </c>
      <c r="K179" s="67" t="s">
        <v>246</v>
      </c>
      <c r="L179" s="52" t="s">
        <v>246</v>
      </c>
      <c r="M179" s="50" t="s">
        <v>246</v>
      </c>
      <c r="N179" s="67" t="s">
        <v>246</v>
      </c>
      <c r="O179" s="52" t="s">
        <v>246</v>
      </c>
      <c r="P179" s="50" t="s">
        <v>246</v>
      </c>
      <c r="Q179" s="67" t="s">
        <v>246</v>
      </c>
      <c r="R179" s="52" t="s">
        <v>246</v>
      </c>
      <c r="S179" s="50" t="s">
        <v>246</v>
      </c>
      <c r="T179" s="67" t="s">
        <v>246</v>
      </c>
      <c r="U179" s="52" t="s">
        <v>246</v>
      </c>
      <c r="V179" s="50">
        <v>30</v>
      </c>
      <c r="W179" s="51">
        <v>42</v>
      </c>
      <c r="X179" s="52">
        <v>41</v>
      </c>
    </row>
    <row r="180" spans="1:24" ht="36" x14ac:dyDescent="0.35">
      <c r="A180" s="5">
        <f t="shared" si="0"/>
        <v>177</v>
      </c>
      <c r="B180" s="65" t="s">
        <v>5</v>
      </c>
      <c r="C180" s="65" t="s">
        <v>201</v>
      </c>
      <c r="D180" s="65">
        <v>531</v>
      </c>
      <c r="E180" s="66" t="s">
        <v>261</v>
      </c>
      <c r="F180" s="65" t="s">
        <v>54</v>
      </c>
      <c r="G180" s="65" t="s">
        <v>6</v>
      </c>
      <c r="H180" s="65" t="s">
        <v>197</v>
      </c>
      <c r="I180" s="59" t="s">
        <v>183</v>
      </c>
      <c r="J180" s="50" t="s">
        <v>246</v>
      </c>
      <c r="K180" s="67" t="s">
        <v>246</v>
      </c>
      <c r="L180" s="52" t="s">
        <v>246</v>
      </c>
      <c r="M180" s="50" t="s">
        <v>246</v>
      </c>
      <c r="N180" s="67" t="s">
        <v>246</v>
      </c>
      <c r="O180" s="52" t="s">
        <v>246</v>
      </c>
      <c r="P180" s="50" t="s">
        <v>246</v>
      </c>
      <c r="Q180" s="67" t="s">
        <v>246</v>
      </c>
      <c r="R180" s="52" t="s">
        <v>246</v>
      </c>
      <c r="S180" s="50" t="s">
        <v>246</v>
      </c>
      <c r="T180" s="67" t="s">
        <v>246</v>
      </c>
      <c r="U180" s="52" t="s">
        <v>246</v>
      </c>
      <c r="V180" s="50">
        <v>20</v>
      </c>
      <c r="W180" s="51">
        <v>0</v>
      </c>
      <c r="X180" s="52">
        <v>0</v>
      </c>
    </row>
    <row r="181" spans="1:24" ht="36" x14ac:dyDescent="0.35">
      <c r="A181" s="5">
        <f t="shared" si="0"/>
        <v>178</v>
      </c>
      <c r="B181" s="65" t="s">
        <v>20</v>
      </c>
      <c r="C181" s="65" t="s">
        <v>192</v>
      </c>
      <c r="D181" s="65">
        <v>550</v>
      </c>
      <c r="E181" s="66" t="s">
        <v>255</v>
      </c>
      <c r="F181" s="65" t="s">
        <v>54</v>
      </c>
      <c r="G181" s="65" t="s">
        <v>6</v>
      </c>
      <c r="H181" s="65" t="s">
        <v>193</v>
      </c>
      <c r="I181" s="59" t="s">
        <v>183</v>
      </c>
      <c r="J181" s="50" t="s">
        <v>246</v>
      </c>
      <c r="K181" s="67" t="s">
        <v>246</v>
      </c>
      <c r="L181" s="52" t="s">
        <v>246</v>
      </c>
      <c r="M181" s="50" t="s">
        <v>246</v>
      </c>
      <c r="N181" s="67" t="s">
        <v>246</v>
      </c>
      <c r="O181" s="52" t="s">
        <v>246</v>
      </c>
      <c r="P181" s="50" t="s">
        <v>246</v>
      </c>
      <c r="Q181" s="67" t="s">
        <v>246</v>
      </c>
      <c r="R181" s="52" t="s">
        <v>246</v>
      </c>
      <c r="S181" s="50" t="s">
        <v>246</v>
      </c>
      <c r="T181" s="67" t="s">
        <v>246</v>
      </c>
      <c r="U181" s="52" t="s">
        <v>246</v>
      </c>
      <c r="V181" s="50">
        <v>60</v>
      </c>
      <c r="W181" s="51">
        <v>114</v>
      </c>
      <c r="X181" s="52">
        <v>114</v>
      </c>
    </row>
    <row r="182" spans="1:24" ht="36" x14ac:dyDescent="0.35">
      <c r="A182" s="5">
        <f t="shared" si="0"/>
        <v>179</v>
      </c>
      <c r="B182" s="65" t="s">
        <v>20</v>
      </c>
      <c r="C182" s="65" t="s">
        <v>192</v>
      </c>
      <c r="D182" s="65">
        <v>551</v>
      </c>
      <c r="E182" s="66" t="s">
        <v>254</v>
      </c>
      <c r="F182" s="65" t="s">
        <v>4</v>
      </c>
      <c r="G182" s="65" t="s">
        <v>6</v>
      </c>
      <c r="H182" s="65" t="s">
        <v>197</v>
      </c>
      <c r="I182" s="59" t="s">
        <v>183</v>
      </c>
      <c r="J182" s="50" t="s">
        <v>246</v>
      </c>
      <c r="K182" s="67" t="s">
        <v>246</v>
      </c>
      <c r="L182" s="52" t="s">
        <v>246</v>
      </c>
      <c r="M182" s="50" t="s">
        <v>246</v>
      </c>
      <c r="N182" s="67" t="s">
        <v>246</v>
      </c>
      <c r="O182" s="52" t="s">
        <v>246</v>
      </c>
      <c r="P182" s="50" t="s">
        <v>246</v>
      </c>
      <c r="Q182" s="67" t="s">
        <v>246</v>
      </c>
      <c r="R182" s="52" t="s">
        <v>246</v>
      </c>
      <c r="S182" s="50" t="s">
        <v>246</v>
      </c>
      <c r="T182" s="67" t="s">
        <v>246</v>
      </c>
      <c r="U182" s="52" t="s">
        <v>246</v>
      </c>
      <c r="V182" s="50">
        <v>10</v>
      </c>
      <c r="W182" s="51">
        <v>0</v>
      </c>
      <c r="X182" s="52">
        <v>0</v>
      </c>
    </row>
    <row r="183" spans="1:24" ht="36" x14ac:dyDescent="0.35">
      <c r="A183" s="5">
        <f t="shared" si="0"/>
        <v>180</v>
      </c>
      <c r="B183" s="65" t="s">
        <v>20</v>
      </c>
      <c r="C183" s="65" t="s">
        <v>192</v>
      </c>
      <c r="D183" s="65">
        <v>552</v>
      </c>
      <c r="E183" s="66" t="s">
        <v>262</v>
      </c>
      <c r="F183" s="65" t="s">
        <v>4</v>
      </c>
      <c r="G183" s="65" t="s">
        <v>6</v>
      </c>
      <c r="H183" s="65" t="s">
        <v>197</v>
      </c>
      <c r="I183" s="59" t="s">
        <v>183</v>
      </c>
      <c r="J183" s="50" t="s">
        <v>246</v>
      </c>
      <c r="K183" s="67" t="s">
        <v>246</v>
      </c>
      <c r="L183" s="52" t="s">
        <v>246</v>
      </c>
      <c r="M183" s="50" t="s">
        <v>246</v>
      </c>
      <c r="N183" s="67" t="s">
        <v>246</v>
      </c>
      <c r="O183" s="52" t="s">
        <v>246</v>
      </c>
      <c r="P183" s="50" t="s">
        <v>246</v>
      </c>
      <c r="Q183" s="67" t="s">
        <v>246</v>
      </c>
      <c r="R183" s="52" t="s">
        <v>246</v>
      </c>
      <c r="S183" s="50" t="s">
        <v>246</v>
      </c>
      <c r="T183" s="67" t="s">
        <v>246</v>
      </c>
      <c r="U183" s="52" t="s">
        <v>246</v>
      </c>
      <c r="V183" s="50">
        <v>10</v>
      </c>
      <c r="W183" s="51">
        <v>2</v>
      </c>
      <c r="X183" s="52">
        <v>2</v>
      </c>
    </row>
    <row r="184" spans="1:24" ht="36" x14ac:dyDescent="0.35">
      <c r="A184" s="5">
        <f t="shared" si="0"/>
        <v>181</v>
      </c>
      <c r="B184" s="65" t="s">
        <v>20</v>
      </c>
      <c r="C184" s="65" t="s">
        <v>192</v>
      </c>
      <c r="D184" s="65">
        <v>553</v>
      </c>
      <c r="E184" s="66" t="s">
        <v>263</v>
      </c>
      <c r="F184" s="65" t="s">
        <v>54</v>
      </c>
      <c r="G184" s="65" t="s">
        <v>6</v>
      </c>
      <c r="H184" s="65" t="s">
        <v>193</v>
      </c>
      <c r="I184" s="59" t="s">
        <v>183</v>
      </c>
      <c r="J184" s="50" t="s">
        <v>246</v>
      </c>
      <c r="K184" s="67" t="s">
        <v>246</v>
      </c>
      <c r="L184" s="52" t="s">
        <v>246</v>
      </c>
      <c r="M184" s="50" t="s">
        <v>246</v>
      </c>
      <c r="N184" s="67" t="s">
        <v>246</v>
      </c>
      <c r="O184" s="52" t="s">
        <v>246</v>
      </c>
      <c r="P184" s="50" t="s">
        <v>246</v>
      </c>
      <c r="Q184" s="67" t="s">
        <v>246</v>
      </c>
      <c r="R184" s="52" t="s">
        <v>246</v>
      </c>
      <c r="S184" s="50" t="s">
        <v>246</v>
      </c>
      <c r="T184" s="67" t="s">
        <v>246</v>
      </c>
      <c r="U184" s="52" t="s">
        <v>246</v>
      </c>
      <c r="V184" s="50">
        <v>10</v>
      </c>
      <c r="W184" s="51">
        <v>0</v>
      </c>
      <c r="X184" s="52">
        <v>0</v>
      </c>
    </row>
    <row r="185" spans="1:24" ht="36" x14ac:dyDescent="0.35">
      <c r="A185" s="5">
        <f t="shared" si="0"/>
        <v>182</v>
      </c>
      <c r="B185" s="65" t="s">
        <v>20</v>
      </c>
      <c r="C185" s="65" t="s">
        <v>192</v>
      </c>
      <c r="D185" s="65">
        <v>554</v>
      </c>
      <c r="E185" s="66" t="s">
        <v>264</v>
      </c>
      <c r="F185" s="65" t="s">
        <v>4</v>
      </c>
      <c r="G185" s="65" t="s">
        <v>6</v>
      </c>
      <c r="H185" s="65" t="s">
        <v>197</v>
      </c>
      <c r="I185" s="59" t="s">
        <v>183</v>
      </c>
      <c r="J185" s="50" t="s">
        <v>246</v>
      </c>
      <c r="K185" s="67" t="s">
        <v>246</v>
      </c>
      <c r="L185" s="52" t="s">
        <v>246</v>
      </c>
      <c r="M185" s="50" t="s">
        <v>246</v>
      </c>
      <c r="N185" s="67" t="s">
        <v>246</v>
      </c>
      <c r="O185" s="52" t="s">
        <v>246</v>
      </c>
      <c r="P185" s="50" t="s">
        <v>246</v>
      </c>
      <c r="Q185" s="67" t="s">
        <v>246</v>
      </c>
      <c r="R185" s="52" t="s">
        <v>246</v>
      </c>
      <c r="S185" s="50" t="s">
        <v>246</v>
      </c>
      <c r="T185" s="67" t="s">
        <v>246</v>
      </c>
      <c r="U185" s="52" t="s">
        <v>246</v>
      </c>
      <c r="V185" s="50">
        <v>10</v>
      </c>
      <c r="W185" s="51">
        <v>0</v>
      </c>
      <c r="X185" s="52">
        <v>0</v>
      </c>
    </row>
    <row r="186" spans="1:24" ht="36" x14ac:dyDescent="0.35">
      <c r="A186" s="5">
        <f t="shared" ref="A186:A224" si="1">ROW()-3</f>
        <v>183</v>
      </c>
      <c r="B186" s="65" t="s">
        <v>20</v>
      </c>
      <c r="C186" s="65" t="s">
        <v>192</v>
      </c>
      <c r="D186" s="65">
        <v>555</v>
      </c>
      <c r="E186" s="66" t="s">
        <v>265</v>
      </c>
      <c r="F186" s="65" t="s">
        <v>4</v>
      </c>
      <c r="G186" s="65" t="s">
        <v>6</v>
      </c>
      <c r="H186" s="65" t="s">
        <v>197</v>
      </c>
      <c r="I186" s="59" t="s">
        <v>183</v>
      </c>
      <c r="J186" s="50" t="s">
        <v>246</v>
      </c>
      <c r="K186" s="67" t="s">
        <v>246</v>
      </c>
      <c r="L186" s="52" t="s">
        <v>246</v>
      </c>
      <c r="M186" s="50" t="s">
        <v>246</v>
      </c>
      <c r="N186" s="67" t="s">
        <v>246</v>
      </c>
      <c r="O186" s="52" t="s">
        <v>246</v>
      </c>
      <c r="P186" s="50" t="s">
        <v>246</v>
      </c>
      <c r="Q186" s="67" t="s">
        <v>246</v>
      </c>
      <c r="R186" s="52" t="s">
        <v>246</v>
      </c>
      <c r="S186" s="50" t="s">
        <v>246</v>
      </c>
      <c r="T186" s="67" t="s">
        <v>246</v>
      </c>
      <c r="U186" s="52" t="s">
        <v>246</v>
      </c>
      <c r="V186" s="50">
        <v>10</v>
      </c>
      <c r="W186" s="51">
        <v>3</v>
      </c>
      <c r="X186" s="52">
        <v>3</v>
      </c>
    </row>
    <row r="187" spans="1:24" ht="36" x14ac:dyDescent="0.35">
      <c r="A187" s="5">
        <f t="shared" si="1"/>
        <v>184</v>
      </c>
      <c r="B187" s="65" t="s">
        <v>20</v>
      </c>
      <c r="C187" s="65" t="s">
        <v>192</v>
      </c>
      <c r="D187" s="65">
        <v>556</v>
      </c>
      <c r="E187" s="66" t="s">
        <v>266</v>
      </c>
      <c r="F187" s="65" t="s">
        <v>4</v>
      </c>
      <c r="G187" s="65" t="s">
        <v>6</v>
      </c>
      <c r="H187" s="65" t="s">
        <v>197</v>
      </c>
      <c r="I187" s="59" t="s">
        <v>183</v>
      </c>
      <c r="J187" s="50" t="s">
        <v>246</v>
      </c>
      <c r="K187" s="67" t="s">
        <v>246</v>
      </c>
      <c r="L187" s="52" t="s">
        <v>246</v>
      </c>
      <c r="M187" s="50" t="s">
        <v>246</v>
      </c>
      <c r="N187" s="67" t="s">
        <v>246</v>
      </c>
      <c r="O187" s="52" t="s">
        <v>246</v>
      </c>
      <c r="P187" s="50" t="s">
        <v>246</v>
      </c>
      <c r="Q187" s="67" t="s">
        <v>246</v>
      </c>
      <c r="R187" s="52" t="s">
        <v>246</v>
      </c>
      <c r="S187" s="50" t="s">
        <v>246</v>
      </c>
      <c r="T187" s="67" t="s">
        <v>246</v>
      </c>
      <c r="U187" s="52" t="s">
        <v>246</v>
      </c>
      <c r="V187" s="50">
        <v>10</v>
      </c>
      <c r="W187" s="51">
        <v>1</v>
      </c>
      <c r="X187" s="52">
        <v>0</v>
      </c>
    </row>
    <row r="188" spans="1:24" ht="36" x14ac:dyDescent="0.35">
      <c r="A188" s="5">
        <f t="shared" si="1"/>
        <v>185</v>
      </c>
      <c r="B188" s="65" t="s">
        <v>20</v>
      </c>
      <c r="C188" s="65" t="s">
        <v>192</v>
      </c>
      <c r="D188" s="65">
        <v>557</v>
      </c>
      <c r="E188" s="66" t="s">
        <v>256</v>
      </c>
      <c r="F188" s="65" t="s">
        <v>54</v>
      </c>
      <c r="G188" s="65" t="s">
        <v>6</v>
      </c>
      <c r="H188" s="65" t="s">
        <v>206</v>
      </c>
      <c r="I188" s="59" t="s">
        <v>183</v>
      </c>
      <c r="J188" s="50" t="s">
        <v>246</v>
      </c>
      <c r="K188" s="67" t="s">
        <v>246</v>
      </c>
      <c r="L188" s="52" t="s">
        <v>246</v>
      </c>
      <c r="M188" s="50" t="s">
        <v>246</v>
      </c>
      <c r="N188" s="67" t="s">
        <v>246</v>
      </c>
      <c r="O188" s="52" t="s">
        <v>246</v>
      </c>
      <c r="P188" s="50" t="s">
        <v>246</v>
      </c>
      <c r="Q188" s="67" t="s">
        <v>246</v>
      </c>
      <c r="R188" s="52" t="s">
        <v>246</v>
      </c>
      <c r="S188" s="50" t="s">
        <v>246</v>
      </c>
      <c r="T188" s="67" t="s">
        <v>246</v>
      </c>
      <c r="U188" s="52" t="s">
        <v>246</v>
      </c>
      <c r="V188" s="50">
        <v>20</v>
      </c>
      <c r="W188" s="51">
        <v>11</v>
      </c>
      <c r="X188" s="52">
        <v>11</v>
      </c>
    </row>
    <row r="189" spans="1:24" ht="36" x14ac:dyDescent="0.35">
      <c r="A189" s="5">
        <f t="shared" si="1"/>
        <v>186</v>
      </c>
      <c r="B189" s="65" t="s">
        <v>22</v>
      </c>
      <c r="C189" s="65" t="s">
        <v>192</v>
      </c>
      <c r="D189" s="65">
        <v>561</v>
      </c>
      <c r="E189" s="66" t="s">
        <v>254</v>
      </c>
      <c r="F189" s="65" t="s">
        <v>4</v>
      </c>
      <c r="G189" s="65" t="s">
        <v>6</v>
      </c>
      <c r="H189" s="65" t="s">
        <v>205</v>
      </c>
      <c r="I189" s="59" t="s">
        <v>183</v>
      </c>
      <c r="J189" s="50" t="s">
        <v>246</v>
      </c>
      <c r="K189" s="67" t="s">
        <v>246</v>
      </c>
      <c r="L189" s="52" t="s">
        <v>246</v>
      </c>
      <c r="M189" s="50" t="s">
        <v>246</v>
      </c>
      <c r="N189" s="67" t="s">
        <v>246</v>
      </c>
      <c r="O189" s="52" t="s">
        <v>246</v>
      </c>
      <c r="P189" s="50" t="s">
        <v>246</v>
      </c>
      <c r="Q189" s="67" t="s">
        <v>246</v>
      </c>
      <c r="R189" s="52" t="s">
        <v>246</v>
      </c>
      <c r="S189" s="50" t="s">
        <v>246</v>
      </c>
      <c r="T189" s="67" t="s">
        <v>246</v>
      </c>
      <c r="U189" s="52" t="s">
        <v>246</v>
      </c>
      <c r="V189" s="50">
        <v>20</v>
      </c>
      <c r="W189" s="51">
        <v>21</v>
      </c>
      <c r="X189" s="52">
        <v>11</v>
      </c>
    </row>
    <row r="190" spans="1:24" ht="36" x14ac:dyDescent="0.35">
      <c r="A190" s="5">
        <f t="shared" si="1"/>
        <v>187</v>
      </c>
      <c r="B190" s="65" t="s">
        <v>22</v>
      </c>
      <c r="C190" s="65" t="s">
        <v>192</v>
      </c>
      <c r="D190" s="65">
        <v>562</v>
      </c>
      <c r="E190" s="66" t="s">
        <v>264</v>
      </c>
      <c r="F190" s="65" t="s">
        <v>4</v>
      </c>
      <c r="G190" s="65" t="s">
        <v>6</v>
      </c>
      <c r="H190" s="65" t="s">
        <v>205</v>
      </c>
      <c r="I190" s="59" t="s">
        <v>183</v>
      </c>
      <c r="J190" s="50" t="s">
        <v>246</v>
      </c>
      <c r="K190" s="67" t="s">
        <v>246</v>
      </c>
      <c r="L190" s="52" t="s">
        <v>246</v>
      </c>
      <c r="M190" s="50" t="s">
        <v>246</v>
      </c>
      <c r="N190" s="67" t="s">
        <v>246</v>
      </c>
      <c r="O190" s="52" t="s">
        <v>246</v>
      </c>
      <c r="P190" s="50" t="s">
        <v>246</v>
      </c>
      <c r="Q190" s="67" t="s">
        <v>246</v>
      </c>
      <c r="R190" s="52" t="s">
        <v>246</v>
      </c>
      <c r="S190" s="50" t="s">
        <v>246</v>
      </c>
      <c r="T190" s="67" t="s">
        <v>246</v>
      </c>
      <c r="U190" s="52" t="s">
        <v>246</v>
      </c>
      <c r="V190" s="50">
        <v>10</v>
      </c>
      <c r="W190" s="51">
        <v>19</v>
      </c>
      <c r="X190" s="52">
        <v>11</v>
      </c>
    </row>
    <row r="191" spans="1:24" ht="36" x14ac:dyDescent="0.35">
      <c r="A191" s="5">
        <f t="shared" si="1"/>
        <v>188</v>
      </c>
      <c r="B191" s="65" t="s">
        <v>22</v>
      </c>
      <c r="C191" s="65" t="s">
        <v>201</v>
      </c>
      <c r="D191" s="65">
        <v>563</v>
      </c>
      <c r="E191" s="66" t="s">
        <v>267</v>
      </c>
      <c r="F191" s="65" t="s">
        <v>54</v>
      </c>
      <c r="G191" s="65" t="s">
        <v>6</v>
      </c>
      <c r="H191" s="65" t="s">
        <v>197</v>
      </c>
      <c r="I191" s="59" t="s">
        <v>183</v>
      </c>
      <c r="J191" s="50" t="s">
        <v>246</v>
      </c>
      <c r="K191" s="67" t="s">
        <v>246</v>
      </c>
      <c r="L191" s="52" t="s">
        <v>246</v>
      </c>
      <c r="M191" s="50" t="s">
        <v>246</v>
      </c>
      <c r="N191" s="67" t="s">
        <v>246</v>
      </c>
      <c r="O191" s="52" t="s">
        <v>246</v>
      </c>
      <c r="P191" s="50" t="s">
        <v>246</v>
      </c>
      <c r="Q191" s="67" t="s">
        <v>246</v>
      </c>
      <c r="R191" s="52" t="s">
        <v>246</v>
      </c>
      <c r="S191" s="50" t="s">
        <v>246</v>
      </c>
      <c r="T191" s="67" t="s">
        <v>246</v>
      </c>
      <c r="U191" s="52" t="s">
        <v>246</v>
      </c>
      <c r="V191" s="50">
        <v>15</v>
      </c>
      <c r="W191" s="51">
        <v>10</v>
      </c>
      <c r="X191" s="52">
        <v>1</v>
      </c>
    </row>
    <row r="192" spans="1:24" ht="36" x14ac:dyDescent="0.35">
      <c r="A192" s="5">
        <f t="shared" si="1"/>
        <v>189</v>
      </c>
      <c r="B192" s="65" t="s">
        <v>22</v>
      </c>
      <c r="C192" s="65" t="s">
        <v>201</v>
      </c>
      <c r="D192" s="65">
        <v>564</v>
      </c>
      <c r="E192" s="66" t="s">
        <v>268</v>
      </c>
      <c r="F192" s="65" t="s">
        <v>4</v>
      </c>
      <c r="G192" s="65" t="s">
        <v>6</v>
      </c>
      <c r="H192" s="65" t="s">
        <v>197</v>
      </c>
      <c r="I192" s="59" t="s">
        <v>183</v>
      </c>
      <c r="J192" s="50" t="s">
        <v>246</v>
      </c>
      <c r="K192" s="67" t="s">
        <v>246</v>
      </c>
      <c r="L192" s="52" t="s">
        <v>246</v>
      </c>
      <c r="M192" s="50" t="s">
        <v>246</v>
      </c>
      <c r="N192" s="67" t="s">
        <v>246</v>
      </c>
      <c r="O192" s="52" t="s">
        <v>246</v>
      </c>
      <c r="P192" s="50" t="s">
        <v>246</v>
      </c>
      <c r="Q192" s="67" t="s">
        <v>246</v>
      </c>
      <c r="R192" s="52" t="s">
        <v>246</v>
      </c>
      <c r="S192" s="50" t="s">
        <v>246</v>
      </c>
      <c r="T192" s="67" t="s">
        <v>246</v>
      </c>
      <c r="U192" s="52" t="s">
        <v>246</v>
      </c>
      <c r="V192" s="50">
        <v>20</v>
      </c>
      <c r="W192" s="51">
        <v>2</v>
      </c>
      <c r="X192" s="52">
        <v>2</v>
      </c>
    </row>
    <row r="193" spans="1:24" ht="36" x14ac:dyDescent="0.35">
      <c r="A193" s="5">
        <f t="shared" si="1"/>
        <v>190</v>
      </c>
      <c r="B193" s="65" t="s">
        <v>24</v>
      </c>
      <c r="C193" s="65" t="s">
        <v>201</v>
      </c>
      <c r="D193" s="65">
        <v>571</v>
      </c>
      <c r="E193" s="66" t="s">
        <v>248</v>
      </c>
      <c r="F193" s="65" t="s">
        <v>4</v>
      </c>
      <c r="G193" s="65" t="s">
        <v>6</v>
      </c>
      <c r="H193" s="65" t="s">
        <v>193</v>
      </c>
      <c r="I193" s="59" t="s">
        <v>183</v>
      </c>
      <c r="J193" s="50" t="s">
        <v>246</v>
      </c>
      <c r="K193" s="67" t="s">
        <v>246</v>
      </c>
      <c r="L193" s="52" t="s">
        <v>246</v>
      </c>
      <c r="M193" s="50" t="s">
        <v>246</v>
      </c>
      <c r="N193" s="67" t="s">
        <v>246</v>
      </c>
      <c r="O193" s="52" t="s">
        <v>246</v>
      </c>
      <c r="P193" s="50" t="s">
        <v>246</v>
      </c>
      <c r="Q193" s="67" t="s">
        <v>246</v>
      </c>
      <c r="R193" s="52" t="s">
        <v>246</v>
      </c>
      <c r="S193" s="50" t="s">
        <v>246</v>
      </c>
      <c r="T193" s="67" t="s">
        <v>246</v>
      </c>
      <c r="U193" s="52" t="s">
        <v>246</v>
      </c>
      <c r="V193" s="68">
        <v>10</v>
      </c>
      <c r="W193" s="69">
        <v>0</v>
      </c>
      <c r="X193" s="70">
        <v>0</v>
      </c>
    </row>
    <row r="194" spans="1:24" ht="36" x14ac:dyDescent="0.35">
      <c r="A194" s="5">
        <f t="shared" si="1"/>
        <v>191</v>
      </c>
      <c r="B194" s="65" t="s">
        <v>26</v>
      </c>
      <c r="C194" s="65" t="s">
        <v>201</v>
      </c>
      <c r="D194" s="65">
        <v>581</v>
      </c>
      <c r="E194" s="66" t="s">
        <v>260</v>
      </c>
      <c r="F194" s="65" t="s">
        <v>54</v>
      </c>
      <c r="G194" s="65" t="s">
        <v>205</v>
      </c>
      <c r="H194" s="65" t="s">
        <v>206</v>
      </c>
      <c r="I194" s="59" t="s">
        <v>183</v>
      </c>
      <c r="J194" s="50" t="s">
        <v>246</v>
      </c>
      <c r="K194" s="67" t="s">
        <v>246</v>
      </c>
      <c r="L194" s="52" t="s">
        <v>246</v>
      </c>
      <c r="M194" s="50" t="s">
        <v>246</v>
      </c>
      <c r="N194" s="67" t="s">
        <v>246</v>
      </c>
      <c r="O194" s="52" t="s">
        <v>246</v>
      </c>
      <c r="P194" s="50" t="s">
        <v>246</v>
      </c>
      <c r="Q194" s="67" t="s">
        <v>246</v>
      </c>
      <c r="R194" s="52" t="s">
        <v>246</v>
      </c>
      <c r="S194" s="50" t="s">
        <v>246</v>
      </c>
      <c r="T194" s="67" t="s">
        <v>246</v>
      </c>
      <c r="U194" s="52" t="s">
        <v>246</v>
      </c>
      <c r="V194" s="68">
        <v>15</v>
      </c>
      <c r="W194" s="69">
        <v>0</v>
      </c>
      <c r="X194" s="70">
        <v>0</v>
      </c>
    </row>
    <row r="195" spans="1:24" ht="18" x14ac:dyDescent="0.35">
      <c r="A195" s="5">
        <f t="shared" si="1"/>
        <v>192</v>
      </c>
      <c r="B195" s="56" t="s">
        <v>78</v>
      </c>
      <c r="C195" s="56" t="s">
        <v>201</v>
      </c>
      <c r="D195" s="56">
        <v>601</v>
      </c>
      <c r="E195" s="72" t="s">
        <v>269</v>
      </c>
      <c r="F195" s="56" t="s">
        <v>4</v>
      </c>
      <c r="G195" s="56" t="s">
        <v>113</v>
      </c>
      <c r="H195" s="56" t="s">
        <v>6</v>
      </c>
      <c r="I195" s="49"/>
      <c r="J195" s="50" t="s">
        <v>246</v>
      </c>
      <c r="K195" s="67" t="s">
        <v>246</v>
      </c>
      <c r="L195" s="52" t="s">
        <v>246</v>
      </c>
      <c r="M195" s="50" t="s">
        <v>246</v>
      </c>
      <c r="N195" s="67" t="s">
        <v>246</v>
      </c>
      <c r="O195" s="52" t="s">
        <v>246</v>
      </c>
      <c r="P195" s="50" t="s">
        <v>246</v>
      </c>
      <c r="Q195" s="67" t="s">
        <v>246</v>
      </c>
      <c r="R195" s="52" t="s">
        <v>246</v>
      </c>
      <c r="S195" s="50" t="s">
        <v>246</v>
      </c>
      <c r="T195" s="67" t="s">
        <v>246</v>
      </c>
      <c r="U195" s="52" t="s">
        <v>246</v>
      </c>
      <c r="V195" s="50">
        <v>5</v>
      </c>
      <c r="W195" s="73">
        <v>0</v>
      </c>
      <c r="X195" s="52">
        <v>0</v>
      </c>
    </row>
    <row r="196" spans="1:24" ht="36" x14ac:dyDescent="0.35">
      <c r="A196" s="5">
        <f t="shared" si="1"/>
        <v>193</v>
      </c>
      <c r="B196" s="56" t="s">
        <v>78</v>
      </c>
      <c r="C196" s="56" t="s">
        <v>201</v>
      </c>
      <c r="D196" s="56">
        <v>602</v>
      </c>
      <c r="E196" s="72" t="s">
        <v>270</v>
      </c>
      <c r="F196" s="56" t="s">
        <v>54</v>
      </c>
      <c r="G196" s="56" t="s">
        <v>113</v>
      </c>
      <c r="H196" s="56" t="s">
        <v>6</v>
      </c>
      <c r="I196" s="49"/>
      <c r="J196" s="50" t="s">
        <v>246</v>
      </c>
      <c r="K196" s="67" t="s">
        <v>246</v>
      </c>
      <c r="L196" s="52" t="s">
        <v>246</v>
      </c>
      <c r="M196" s="50" t="s">
        <v>246</v>
      </c>
      <c r="N196" s="67" t="s">
        <v>246</v>
      </c>
      <c r="O196" s="52" t="s">
        <v>246</v>
      </c>
      <c r="P196" s="50" t="s">
        <v>246</v>
      </c>
      <c r="Q196" s="67" t="s">
        <v>246</v>
      </c>
      <c r="R196" s="52" t="s">
        <v>246</v>
      </c>
      <c r="S196" s="50" t="s">
        <v>246</v>
      </c>
      <c r="T196" s="67" t="s">
        <v>246</v>
      </c>
      <c r="U196" s="52" t="s">
        <v>246</v>
      </c>
      <c r="V196" s="50">
        <v>5</v>
      </c>
      <c r="W196" s="73">
        <v>0</v>
      </c>
      <c r="X196" s="52">
        <v>0</v>
      </c>
    </row>
    <row r="197" spans="1:24" ht="18" x14ac:dyDescent="0.35">
      <c r="A197" s="5">
        <f t="shared" si="1"/>
        <v>194</v>
      </c>
      <c r="B197" s="56" t="s">
        <v>78</v>
      </c>
      <c r="C197" s="56" t="s">
        <v>201</v>
      </c>
      <c r="D197" s="56">
        <v>603</v>
      </c>
      <c r="E197" s="72" t="s">
        <v>271</v>
      </c>
      <c r="F197" s="56" t="s">
        <v>4</v>
      </c>
      <c r="G197" s="56" t="s">
        <v>113</v>
      </c>
      <c r="H197" s="56" t="s">
        <v>6</v>
      </c>
      <c r="I197" s="49"/>
      <c r="J197" s="50" t="s">
        <v>246</v>
      </c>
      <c r="K197" s="67" t="s">
        <v>246</v>
      </c>
      <c r="L197" s="52" t="s">
        <v>246</v>
      </c>
      <c r="M197" s="50" t="s">
        <v>246</v>
      </c>
      <c r="N197" s="67" t="s">
        <v>246</v>
      </c>
      <c r="O197" s="52" t="s">
        <v>246</v>
      </c>
      <c r="P197" s="50" t="s">
        <v>246</v>
      </c>
      <c r="Q197" s="67" t="s">
        <v>246</v>
      </c>
      <c r="R197" s="52" t="s">
        <v>246</v>
      </c>
      <c r="S197" s="50" t="s">
        <v>246</v>
      </c>
      <c r="T197" s="67" t="s">
        <v>246</v>
      </c>
      <c r="U197" s="52" t="s">
        <v>246</v>
      </c>
      <c r="V197" s="50">
        <v>5</v>
      </c>
      <c r="W197" s="73">
        <v>0</v>
      </c>
      <c r="X197" s="52">
        <v>0</v>
      </c>
    </row>
    <row r="198" spans="1:24" ht="36" x14ac:dyDescent="0.35">
      <c r="A198" s="5">
        <f t="shared" si="1"/>
        <v>195</v>
      </c>
      <c r="B198" s="56" t="s">
        <v>78</v>
      </c>
      <c r="C198" s="56" t="s">
        <v>201</v>
      </c>
      <c r="D198" s="56">
        <v>604</v>
      </c>
      <c r="E198" s="72" t="s">
        <v>272</v>
      </c>
      <c r="F198" s="56" t="s">
        <v>54</v>
      </c>
      <c r="G198" s="56" t="s">
        <v>113</v>
      </c>
      <c r="H198" s="56" t="s">
        <v>6</v>
      </c>
      <c r="I198" s="49"/>
      <c r="J198" s="50" t="s">
        <v>246</v>
      </c>
      <c r="K198" s="67" t="s">
        <v>246</v>
      </c>
      <c r="L198" s="52" t="s">
        <v>246</v>
      </c>
      <c r="M198" s="50" t="s">
        <v>246</v>
      </c>
      <c r="N198" s="67" t="s">
        <v>246</v>
      </c>
      <c r="O198" s="52" t="s">
        <v>246</v>
      </c>
      <c r="P198" s="50" t="s">
        <v>246</v>
      </c>
      <c r="Q198" s="67" t="s">
        <v>246</v>
      </c>
      <c r="R198" s="52" t="s">
        <v>246</v>
      </c>
      <c r="S198" s="50" t="s">
        <v>246</v>
      </c>
      <c r="T198" s="67" t="s">
        <v>246</v>
      </c>
      <c r="U198" s="52" t="s">
        <v>246</v>
      </c>
      <c r="V198" s="50">
        <v>5</v>
      </c>
      <c r="W198" s="73">
        <v>0</v>
      </c>
      <c r="X198" s="52">
        <v>0</v>
      </c>
    </row>
    <row r="199" spans="1:24" ht="18" x14ac:dyDescent="0.35">
      <c r="A199" s="5">
        <f t="shared" si="1"/>
        <v>196</v>
      </c>
      <c r="B199" s="56" t="s">
        <v>78</v>
      </c>
      <c r="C199" s="56" t="s">
        <v>201</v>
      </c>
      <c r="D199" s="56">
        <v>605</v>
      </c>
      <c r="E199" s="72" t="s">
        <v>273</v>
      </c>
      <c r="F199" s="56" t="s">
        <v>4</v>
      </c>
      <c r="G199" s="56" t="s">
        <v>113</v>
      </c>
      <c r="H199" s="56" t="s">
        <v>6</v>
      </c>
      <c r="I199" s="49"/>
      <c r="J199" s="50" t="s">
        <v>246</v>
      </c>
      <c r="K199" s="67" t="s">
        <v>246</v>
      </c>
      <c r="L199" s="52" t="s">
        <v>246</v>
      </c>
      <c r="M199" s="50" t="s">
        <v>246</v>
      </c>
      <c r="N199" s="67" t="s">
        <v>246</v>
      </c>
      <c r="O199" s="52" t="s">
        <v>246</v>
      </c>
      <c r="P199" s="50" t="s">
        <v>246</v>
      </c>
      <c r="Q199" s="67" t="s">
        <v>246</v>
      </c>
      <c r="R199" s="52" t="s">
        <v>246</v>
      </c>
      <c r="S199" s="50" t="s">
        <v>246</v>
      </c>
      <c r="T199" s="67" t="s">
        <v>246</v>
      </c>
      <c r="U199" s="52" t="s">
        <v>246</v>
      </c>
      <c r="V199" s="50">
        <v>3</v>
      </c>
      <c r="W199" s="73">
        <v>1</v>
      </c>
      <c r="X199" s="52">
        <v>1</v>
      </c>
    </row>
    <row r="200" spans="1:24" ht="36" x14ac:dyDescent="0.35">
      <c r="A200" s="5">
        <f t="shared" si="1"/>
        <v>197</v>
      </c>
      <c r="B200" s="56" t="s">
        <v>78</v>
      </c>
      <c r="C200" s="56" t="s">
        <v>201</v>
      </c>
      <c r="D200" s="56">
        <v>606</v>
      </c>
      <c r="E200" s="72" t="s">
        <v>274</v>
      </c>
      <c r="F200" s="56" t="s">
        <v>54</v>
      </c>
      <c r="G200" s="56" t="s">
        <v>113</v>
      </c>
      <c r="H200" s="56" t="s">
        <v>6</v>
      </c>
      <c r="I200" s="49"/>
      <c r="J200" s="50" t="s">
        <v>246</v>
      </c>
      <c r="K200" s="67" t="s">
        <v>246</v>
      </c>
      <c r="L200" s="52" t="s">
        <v>246</v>
      </c>
      <c r="M200" s="50" t="s">
        <v>246</v>
      </c>
      <c r="N200" s="67" t="s">
        <v>246</v>
      </c>
      <c r="O200" s="52" t="s">
        <v>246</v>
      </c>
      <c r="P200" s="50" t="s">
        <v>246</v>
      </c>
      <c r="Q200" s="67" t="s">
        <v>246</v>
      </c>
      <c r="R200" s="52" t="s">
        <v>246</v>
      </c>
      <c r="S200" s="50" t="s">
        <v>246</v>
      </c>
      <c r="T200" s="67" t="s">
        <v>246</v>
      </c>
      <c r="U200" s="52" t="s">
        <v>246</v>
      </c>
      <c r="V200" s="50">
        <v>2</v>
      </c>
      <c r="W200" s="73">
        <v>1</v>
      </c>
      <c r="X200" s="52">
        <v>1</v>
      </c>
    </row>
    <row r="201" spans="1:24" ht="18" x14ac:dyDescent="0.35">
      <c r="A201" s="5">
        <f t="shared" si="1"/>
        <v>198</v>
      </c>
      <c r="B201" s="56" t="s">
        <v>78</v>
      </c>
      <c r="C201" s="56" t="s">
        <v>201</v>
      </c>
      <c r="D201" s="56">
        <v>607</v>
      </c>
      <c r="E201" s="72" t="s">
        <v>275</v>
      </c>
      <c r="F201" s="56" t="s">
        <v>4</v>
      </c>
      <c r="G201" s="56" t="s">
        <v>113</v>
      </c>
      <c r="H201" s="56" t="s">
        <v>6</v>
      </c>
      <c r="I201" s="49"/>
      <c r="J201" s="50" t="s">
        <v>246</v>
      </c>
      <c r="K201" s="67" t="s">
        <v>246</v>
      </c>
      <c r="L201" s="52" t="s">
        <v>246</v>
      </c>
      <c r="M201" s="50" t="s">
        <v>246</v>
      </c>
      <c r="N201" s="67" t="s">
        <v>246</v>
      </c>
      <c r="O201" s="52" t="s">
        <v>246</v>
      </c>
      <c r="P201" s="50" t="s">
        <v>246</v>
      </c>
      <c r="Q201" s="67" t="s">
        <v>246</v>
      </c>
      <c r="R201" s="52" t="s">
        <v>246</v>
      </c>
      <c r="S201" s="50" t="s">
        <v>246</v>
      </c>
      <c r="T201" s="67" t="s">
        <v>246</v>
      </c>
      <c r="U201" s="52" t="s">
        <v>246</v>
      </c>
      <c r="V201" s="50">
        <v>5</v>
      </c>
      <c r="W201" s="73">
        <v>0</v>
      </c>
      <c r="X201" s="52">
        <v>0</v>
      </c>
    </row>
    <row r="202" spans="1:24" ht="36" x14ac:dyDescent="0.35">
      <c r="A202" s="5">
        <f t="shared" si="1"/>
        <v>199</v>
      </c>
      <c r="B202" s="56" t="s">
        <v>78</v>
      </c>
      <c r="C202" s="56" t="s">
        <v>201</v>
      </c>
      <c r="D202" s="56">
        <v>608</v>
      </c>
      <c r="E202" s="72" t="s">
        <v>276</v>
      </c>
      <c r="F202" s="56" t="s">
        <v>54</v>
      </c>
      <c r="G202" s="56" t="s">
        <v>113</v>
      </c>
      <c r="H202" s="56" t="s">
        <v>6</v>
      </c>
      <c r="I202" s="49"/>
      <c r="J202" s="50" t="s">
        <v>246</v>
      </c>
      <c r="K202" s="67" t="s">
        <v>246</v>
      </c>
      <c r="L202" s="52" t="s">
        <v>246</v>
      </c>
      <c r="M202" s="50" t="s">
        <v>246</v>
      </c>
      <c r="N202" s="67" t="s">
        <v>246</v>
      </c>
      <c r="O202" s="52" t="s">
        <v>246</v>
      </c>
      <c r="P202" s="50" t="s">
        <v>246</v>
      </c>
      <c r="Q202" s="67" t="s">
        <v>246</v>
      </c>
      <c r="R202" s="52" t="s">
        <v>246</v>
      </c>
      <c r="S202" s="50" t="s">
        <v>246</v>
      </c>
      <c r="T202" s="67" t="s">
        <v>246</v>
      </c>
      <c r="U202" s="52" t="s">
        <v>246</v>
      </c>
      <c r="V202" s="50">
        <v>5</v>
      </c>
      <c r="W202" s="73">
        <v>6</v>
      </c>
      <c r="X202" s="52">
        <v>6</v>
      </c>
    </row>
    <row r="203" spans="1:24" ht="18" x14ac:dyDescent="0.35">
      <c r="A203" s="5">
        <f t="shared" si="1"/>
        <v>200</v>
      </c>
      <c r="B203" s="56" t="s">
        <v>78</v>
      </c>
      <c r="C203" s="56" t="s">
        <v>201</v>
      </c>
      <c r="D203" s="56">
        <v>609</v>
      </c>
      <c r="E203" s="72" t="s">
        <v>277</v>
      </c>
      <c r="F203" s="56" t="s">
        <v>4</v>
      </c>
      <c r="G203" s="56" t="s">
        <v>113</v>
      </c>
      <c r="H203" s="56" t="s">
        <v>6</v>
      </c>
      <c r="I203" s="49"/>
      <c r="J203" s="50" t="s">
        <v>246</v>
      </c>
      <c r="K203" s="67" t="s">
        <v>246</v>
      </c>
      <c r="L203" s="52" t="s">
        <v>246</v>
      </c>
      <c r="M203" s="50" t="s">
        <v>246</v>
      </c>
      <c r="N203" s="67" t="s">
        <v>246</v>
      </c>
      <c r="O203" s="52" t="s">
        <v>246</v>
      </c>
      <c r="P203" s="50" t="s">
        <v>246</v>
      </c>
      <c r="Q203" s="67" t="s">
        <v>246</v>
      </c>
      <c r="R203" s="52" t="s">
        <v>246</v>
      </c>
      <c r="S203" s="50" t="s">
        <v>246</v>
      </c>
      <c r="T203" s="67" t="s">
        <v>246</v>
      </c>
      <c r="U203" s="52" t="s">
        <v>246</v>
      </c>
      <c r="V203" s="50">
        <v>5</v>
      </c>
      <c r="W203" s="73">
        <v>0</v>
      </c>
      <c r="X203" s="52">
        <v>0</v>
      </c>
    </row>
    <row r="204" spans="1:24" ht="36" x14ac:dyDescent="0.35">
      <c r="A204" s="5">
        <f t="shared" si="1"/>
        <v>201</v>
      </c>
      <c r="B204" s="56" t="s">
        <v>78</v>
      </c>
      <c r="C204" s="56" t="s">
        <v>201</v>
      </c>
      <c r="D204" s="56">
        <v>610</v>
      </c>
      <c r="E204" s="72" t="s">
        <v>278</v>
      </c>
      <c r="F204" s="56" t="s">
        <v>54</v>
      </c>
      <c r="G204" s="56" t="s">
        <v>113</v>
      </c>
      <c r="H204" s="56" t="s">
        <v>6</v>
      </c>
      <c r="I204" s="49"/>
      <c r="J204" s="50" t="s">
        <v>246</v>
      </c>
      <c r="K204" s="67" t="s">
        <v>246</v>
      </c>
      <c r="L204" s="52" t="s">
        <v>246</v>
      </c>
      <c r="M204" s="50" t="s">
        <v>246</v>
      </c>
      <c r="N204" s="67" t="s">
        <v>246</v>
      </c>
      <c r="O204" s="52" t="s">
        <v>246</v>
      </c>
      <c r="P204" s="50" t="s">
        <v>246</v>
      </c>
      <c r="Q204" s="67" t="s">
        <v>246</v>
      </c>
      <c r="R204" s="52" t="s">
        <v>246</v>
      </c>
      <c r="S204" s="50" t="s">
        <v>246</v>
      </c>
      <c r="T204" s="67" t="s">
        <v>246</v>
      </c>
      <c r="U204" s="52" t="s">
        <v>246</v>
      </c>
      <c r="V204" s="50">
        <v>5</v>
      </c>
      <c r="W204" s="73">
        <v>0</v>
      </c>
      <c r="X204" s="52">
        <v>0</v>
      </c>
    </row>
    <row r="205" spans="1:24" ht="18" x14ac:dyDescent="0.35">
      <c r="A205" s="5">
        <f t="shared" si="1"/>
        <v>202</v>
      </c>
      <c r="B205" s="56" t="s">
        <v>78</v>
      </c>
      <c r="C205" s="56" t="s">
        <v>227</v>
      </c>
      <c r="D205" s="56">
        <v>620</v>
      </c>
      <c r="E205" s="72" t="s">
        <v>279</v>
      </c>
      <c r="F205" s="56" t="s">
        <v>4</v>
      </c>
      <c r="G205" s="56" t="s">
        <v>113</v>
      </c>
      <c r="H205" s="56" t="s">
        <v>6</v>
      </c>
      <c r="I205" s="49"/>
      <c r="J205" s="50" t="s">
        <v>246</v>
      </c>
      <c r="K205" s="67" t="s">
        <v>246</v>
      </c>
      <c r="L205" s="52" t="s">
        <v>246</v>
      </c>
      <c r="M205" s="50" t="s">
        <v>246</v>
      </c>
      <c r="N205" s="67" t="s">
        <v>246</v>
      </c>
      <c r="O205" s="52" t="s">
        <v>246</v>
      </c>
      <c r="P205" s="50" t="s">
        <v>246</v>
      </c>
      <c r="Q205" s="67" t="s">
        <v>246</v>
      </c>
      <c r="R205" s="52" t="s">
        <v>246</v>
      </c>
      <c r="S205" s="50" t="s">
        <v>246</v>
      </c>
      <c r="T205" s="67" t="s">
        <v>246</v>
      </c>
      <c r="U205" s="52" t="s">
        <v>246</v>
      </c>
      <c r="V205" s="50">
        <v>0</v>
      </c>
      <c r="W205" s="73">
        <v>0</v>
      </c>
      <c r="X205" s="52">
        <v>0</v>
      </c>
    </row>
    <row r="206" spans="1:24" ht="18" x14ac:dyDescent="0.35">
      <c r="A206" s="5">
        <f t="shared" si="1"/>
        <v>203</v>
      </c>
      <c r="B206" s="56" t="s">
        <v>78</v>
      </c>
      <c r="C206" s="56" t="s">
        <v>227</v>
      </c>
      <c r="D206" s="56">
        <v>621</v>
      </c>
      <c r="E206" s="72" t="s">
        <v>280</v>
      </c>
      <c r="F206" s="56" t="s">
        <v>4</v>
      </c>
      <c r="G206" s="56" t="s">
        <v>113</v>
      </c>
      <c r="H206" s="56" t="s">
        <v>6</v>
      </c>
      <c r="I206" s="49"/>
      <c r="J206" s="50" t="s">
        <v>246</v>
      </c>
      <c r="K206" s="67" t="s">
        <v>246</v>
      </c>
      <c r="L206" s="52" t="s">
        <v>246</v>
      </c>
      <c r="M206" s="50" t="s">
        <v>246</v>
      </c>
      <c r="N206" s="67" t="s">
        <v>246</v>
      </c>
      <c r="O206" s="52" t="s">
        <v>246</v>
      </c>
      <c r="P206" s="50" t="s">
        <v>246</v>
      </c>
      <c r="Q206" s="67" t="s">
        <v>246</v>
      </c>
      <c r="R206" s="52" t="s">
        <v>246</v>
      </c>
      <c r="S206" s="50" t="s">
        <v>246</v>
      </c>
      <c r="T206" s="67" t="s">
        <v>246</v>
      </c>
      <c r="U206" s="52" t="s">
        <v>246</v>
      </c>
      <c r="V206" s="50">
        <v>5</v>
      </c>
      <c r="W206" s="73">
        <v>0</v>
      </c>
      <c r="X206" s="52">
        <v>0</v>
      </c>
    </row>
    <row r="207" spans="1:24" ht="36" x14ac:dyDescent="0.35">
      <c r="A207" s="5">
        <f t="shared" si="1"/>
        <v>204</v>
      </c>
      <c r="B207" s="56" t="s">
        <v>78</v>
      </c>
      <c r="C207" s="56" t="s">
        <v>227</v>
      </c>
      <c r="D207" s="56">
        <v>622</v>
      </c>
      <c r="E207" s="72" t="s">
        <v>281</v>
      </c>
      <c r="F207" s="56" t="s">
        <v>4</v>
      </c>
      <c r="G207" s="56" t="s">
        <v>113</v>
      </c>
      <c r="H207" s="56" t="s">
        <v>6</v>
      </c>
      <c r="I207" s="49"/>
      <c r="J207" s="50" t="s">
        <v>246</v>
      </c>
      <c r="K207" s="67" t="s">
        <v>246</v>
      </c>
      <c r="L207" s="52" t="s">
        <v>246</v>
      </c>
      <c r="M207" s="50" t="s">
        <v>246</v>
      </c>
      <c r="N207" s="67" t="s">
        <v>246</v>
      </c>
      <c r="O207" s="52" t="s">
        <v>246</v>
      </c>
      <c r="P207" s="50" t="s">
        <v>246</v>
      </c>
      <c r="Q207" s="67" t="s">
        <v>246</v>
      </c>
      <c r="R207" s="52" t="s">
        <v>246</v>
      </c>
      <c r="S207" s="50" t="s">
        <v>246</v>
      </c>
      <c r="T207" s="67" t="s">
        <v>246</v>
      </c>
      <c r="U207" s="52" t="s">
        <v>246</v>
      </c>
      <c r="V207" s="50">
        <v>5</v>
      </c>
      <c r="W207" s="73">
        <v>0</v>
      </c>
      <c r="X207" s="52">
        <v>0</v>
      </c>
    </row>
    <row r="208" spans="1:24" ht="18" x14ac:dyDescent="0.35">
      <c r="A208" s="5">
        <f t="shared" si="1"/>
        <v>205</v>
      </c>
      <c r="B208" s="56" t="s">
        <v>22</v>
      </c>
      <c r="C208" s="56" t="s">
        <v>214</v>
      </c>
      <c r="D208" s="56">
        <v>661</v>
      </c>
      <c r="E208" s="72" t="s">
        <v>282</v>
      </c>
      <c r="F208" s="56" t="s">
        <v>4</v>
      </c>
      <c r="G208" s="56" t="s">
        <v>113</v>
      </c>
      <c r="H208" s="56" t="s">
        <v>6</v>
      </c>
      <c r="I208" s="49"/>
      <c r="J208" s="50" t="s">
        <v>246</v>
      </c>
      <c r="K208" s="67" t="s">
        <v>246</v>
      </c>
      <c r="L208" s="52" t="s">
        <v>246</v>
      </c>
      <c r="M208" s="50" t="s">
        <v>246</v>
      </c>
      <c r="N208" s="67" t="s">
        <v>246</v>
      </c>
      <c r="O208" s="52" t="s">
        <v>246</v>
      </c>
      <c r="P208" s="50" t="s">
        <v>246</v>
      </c>
      <c r="Q208" s="67" t="s">
        <v>246</v>
      </c>
      <c r="R208" s="52" t="s">
        <v>246</v>
      </c>
      <c r="S208" s="50" t="s">
        <v>246</v>
      </c>
      <c r="T208" s="67" t="s">
        <v>246</v>
      </c>
      <c r="U208" s="52" t="s">
        <v>246</v>
      </c>
      <c r="V208" s="50">
        <v>5</v>
      </c>
      <c r="W208" s="73">
        <v>0</v>
      </c>
      <c r="X208" s="52">
        <v>0</v>
      </c>
    </row>
    <row r="209" spans="1:24" ht="36" x14ac:dyDescent="0.35">
      <c r="A209" s="5">
        <f t="shared" si="1"/>
        <v>206</v>
      </c>
      <c r="B209" s="56" t="s">
        <v>22</v>
      </c>
      <c r="C209" s="56" t="s">
        <v>214</v>
      </c>
      <c r="D209" s="56">
        <v>662</v>
      </c>
      <c r="E209" s="72" t="s">
        <v>283</v>
      </c>
      <c r="F209" s="56" t="s">
        <v>54</v>
      </c>
      <c r="G209" s="56" t="s">
        <v>113</v>
      </c>
      <c r="H209" s="56" t="s">
        <v>6</v>
      </c>
      <c r="I209" s="49"/>
      <c r="J209" s="50" t="s">
        <v>246</v>
      </c>
      <c r="K209" s="67" t="s">
        <v>246</v>
      </c>
      <c r="L209" s="52" t="s">
        <v>246</v>
      </c>
      <c r="M209" s="50" t="s">
        <v>246</v>
      </c>
      <c r="N209" s="67" t="s">
        <v>246</v>
      </c>
      <c r="O209" s="52" t="s">
        <v>246</v>
      </c>
      <c r="P209" s="50" t="s">
        <v>246</v>
      </c>
      <c r="Q209" s="67" t="s">
        <v>246</v>
      </c>
      <c r="R209" s="52" t="s">
        <v>246</v>
      </c>
      <c r="S209" s="50" t="s">
        <v>246</v>
      </c>
      <c r="T209" s="67" t="s">
        <v>246</v>
      </c>
      <c r="U209" s="52" t="s">
        <v>246</v>
      </c>
      <c r="V209" s="50">
        <v>10</v>
      </c>
      <c r="W209" s="73">
        <v>0</v>
      </c>
      <c r="X209" s="52">
        <v>0</v>
      </c>
    </row>
    <row r="210" spans="1:24" ht="18" x14ac:dyDescent="0.35">
      <c r="A210" s="5">
        <f t="shared" si="1"/>
        <v>207</v>
      </c>
      <c r="B210" s="56" t="s">
        <v>22</v>
      </c>
      <c r="C210" s="56" t="s">
        <v>214</v>
      </c>
      <c r="D210" s="56">
        <v>663</v>
      </c>
      <c r="E210" s="72" t="s">
        <v>284</v>
      </c>
      <c r="F210" s="56" t="s">
        <v>4</v>
      </c>
      <c r="G210" s="56" t="s">
        <v>113</v>
      </c>
      <c r="H210" s="56" t="s">
        <v>6</v>
      </c>
      <c r="I210" s="49"/>
      <c r="J210" s="50" t="s">
        <v>246</v>
      </c>
      <c r="K210" s="67" t="s">
        <v>246</v>
      </c>
      <c r="L210" s="52" t="s">
        <v>246</v>
      </c>
      <c r="M210" s="50" t="s">
        <v>246</v>
      </c>
      <c r="N210" s="67" t="s">
        <v>246</v>
      </c>
      <c r="O210" s="52" t="s">
        <v>246</v>
      </c>
      <c r="P210" s="50" t="s">
        <v>246</v>
      </c>
      <c r="Q210" s="67" t="s">
        <v>246</v>
      </c>
      <c r="R210" s="52" t="s">
        <v>246</v>
      </c>
      <c r="S210" s="50" t="s">
        <v>246</v>
      </c>
      <c r="T210" s="67" t="s">
        <v>246</v>
      </c>
      <c r="U210" s="52" t="s">
        <v>246</v>
      </c>
      <c r="V210" s="50">
        <v>5</v>
      </c>
      <c r="W210" s="73">
        <v>0</v>
      </c>
      <c r="X210" s="52">
        <v>0</v>
      </c>
    </row>
    <row r="211" spans="1:24" ht="36" x14ac:dyDescent="0.35">
      <c r="A211" s="5">
        <f t="shared" si="1"/>
        <v>208</v>
      </c>
      <c r="B211" s="56" t="s">
        <v>22</v>
      </c>
      <c r="C211" s="56" t="s">
        <v>214</v>
      </c>
      <c r="D211" s="56">
        <v>664</v>
      </c>
      <c r="E211" s="72" t="s">
        <v>285</v>
      </c>
      <c r="F211" s="56" t="s">
        <v>54</v>
      </c>
      <c r="G211" s="56" t="s">
        <v>113</v>
      </c>
      <c r="H211" s="56" t="s">
        <v>6</v>
      </c>
      <c r="I211" s="49"/>
      <c r="J211" s="50" t="s">
        <v>246</v>
      </c>
      <c r="K211" s="67" t="s">
        <v>246</v>
      </c>
      <c r="L211" s="52" t="s">
        <v>246</v>
      </c>
      <c r="M211" s="50" t="s">
        <v>246</v>
      </c>
      <c r="N211" s="67" t="s">
        <v>246</v>
      </c>
      <c r="O211" s="52" t="s">
        <v>246</v>
      </c>
      <c r="P211" s="50" t="s">
        <v>246</v>
      </c>
      <c r="Q211" s="67" t="s">
        <v>246</v>
      </c>
      <c r="R211" s="52" t="s">
        <v>246</v>
      </c>
      <c r="S211" s="50" t="s">
        <v>246</v>
      </c>
      <c r="T211" s="67" t="s">
        <v>246</v>
      </c>
      <c r="U211" s="52" t="s">
        <v>246</v>
      </c>
      <c r="V211" s="50">
        <v>5</v>
      </c>
      <c r="W211" s="73">
        <v>2</v>
      </c>
      <c r="X211" s="52">
        <v>1</v>
      </c>
    </row>
    <row r="212" spans="1:24" ht="18" x14ac:dyDescent="0.35">
      <c r="A212" s="5">
        <f t="shared" si="1"/>
        <v>209</v>
      </c>
      <c r="B212" s="56" t="s">
        <v>22</v>
      </c>
      <c r="C212" s="56" t="s">
        <v>214</v>
      </c>
      <c r="D212" s="56">
        <v>665</v>
      </c>
      <c r="E212" s="72" t="s">
        <v>286</v>
      </c>
      <c r="F212" s="56" t="s">
        <v>4</v>
      </c>
      <c r="G212" s="56" t="s">
        <v>113</v>
      </c>
      <c r="H212" s="56" t="s">
        <v>6</v>
      </c>
      <c r="I212" s="49"/>
      <c r="J212" s="50" t="s">
        <v>246</v>
      </c>
      <c r="K212" s="67" t="s">
        <v>246</v>
      </c>
      <c r="L212" s="52" t="s">
        <v>246</v>
      </c>
      <c r="M212" s="50" t="s">
        <v>246</v>
      </c>
      <c r="N212" s="67" t="s">
        <v>246</v>
      </c>
      <c r="O212" s="52" t="s">
        <v>246</v>
      </c>
      <c r="P212" s="50" t="s">
        <v>246</v>
      </c>
      <c r="Q212" s="67" t="s">
        <v>246</v>
      </c>
      <c r="R212" s="52" t="s">
        <v>246</v>
      </c>
      <c r="S212" s="50" t="s">
        <v>246</v>
      </c>
      <c r="T212" s="67" t="s">
        <v>246</v>
      </c>
      <c r="U212" s="52" t="s">
        <v>246</v>
      </c>
      <c r="V212" s="50">
        <v>5</v>
      </c>
      <c r="W212" s="73">
        <v>0</v>
      </c>
      <c r="X212" s="52">
        <v>0</v>
      </c>
    </row>
    <row r="213" spans="1:24" ht="18" x14ac:dyDescent="0.35">
      <c r="A213" s="5">
        <f t="shared" si="1"/>
        <v>210</v>
      </c>
      <c r="B213" s="56" t="s">
        <v>22</v>
      </c>
      <c r="C213" s="56" t="s">
        <v>214</v>
      </c>
      <c r="D213" s="56">
        <v>666</v>
      </c>
      <c r="E213" s="72" t="s">
        <v>287</v>
      </c>
      <c r="F213" s="56" t="s">
        <v>4</v>
      </c>
      <c r="G213" s="56" t="s">
        <v>113</v>
      </c>
      <c r="H213" s="56" t="s">
        <v>6</v>
      </c>
      <c r="I213" s="49"/>
      <c r="J213" s="50" t="s">
        <v>246</v>
      </c>
      <c r="K213" s="67" t="s">
        <v>246</v>
      </c>
      <c r="L213" s="52" t="s">
        <v>246</v>
      </c>
      <c r="M213" s="50" t="s">
        <v>246</v>
      </c>
      <c r="N213" s="67" t="s">
        <v>246</v>
      </c>
      <c r="O213" s="52" t="s">
        <v>246</v>
      </c>
      <c r="P213" s="50" t="s">
        <v>246</v>
      </c>
      <c r="Q213" s="67" t="s">
        <v>246</v>
      </c>
      <c r="R213" s="52" t="s">
        <v>246</v>
      </c>
      <c r="S213" s="50" t="s">
        <v>246</v>
      </c>
      <c r="T213" s="67" t="s">
        <v>246</v>
      </c>
      <c r="U213" s="52" t="s">
        <v>246</v>
      </c>
      <c r="V213" s="50">
        <v>5</v>
      </c>
      <c r="W213" s="73">
        <v>0</v>
      </c>
      <c r="X213" s="52">
        <v>0</v>
      </c>
    </row>
    <row r="214" spans="1:24" ht="18" x14ac:dyDescent="0.35">
      <c r="A214" s="5">
        <f t="shared" si="1"/>
        <v>211</v>
      </c>
      <c r="B214" s="56" t="s">
        <v>24</v>
      </c>
      <c r="C214" s="56" t="s">
        <v>214</v>
      </c>
      <c r="D214" s="56">
        <v>671</v>
      </c>
      <c r="E214" s="72" t="s">
        <v>288</v>
      </c>
      <c r="F214" s="56" t="s">
        <v>4</v>
      </c>
      <c r="G214" s="56" t="s">
        <v>113</v>
      </c>
      <c r="H214" s="56" t="s">
        <v>6</v>
      </c>
      <c r="I214" s="49"/>
      <c r="J214" s="50" t="s">
        <v>246</v>
      </c>
      <c r="K214" s="67" t="s">
        <v>246</v>
      </c>
      <c r="L214" s="52" t="s">
        <v>246</v>
      </c>
      <c r="M214" s="50" t="s">
        <v>246</v>
      </c>
      <c r="N214" s="67" t="s">
        <v>246</v>
      </c>
      <c r="O214" s="52" t="s">
        <v>246</v>
      </c>
      <c r="P214" s="50" t="s">
        <v>246</v>
      </c>
      <c r="Q214" s="67" t="s">
        <v>246</v>
      </c>
      <c r="R214" s="52" t="s">
        <v>246</v>
      </c>
      <c r="S214" s="50" t="s">
        <v>246</v>
      </c>
      <c r="T214" s="67" t="s">
        <v>246</v>
      </c>
      <c r="U214" s="52" t="s">
        <v>246</v>
      </c>
      <c r="V214" s="50">
        <v>5</v>
      </c>
      <c r="W214" s="73">
        <v>0</v>
      </c>
      <c r="X214" s="52">
        <v>0</v>
      </c>
    </row>
    <row r="215" spans="1:24" ht="18" x14ac:dyDescent="0.35">
      <c r="A215" s="5">
        <f t="shared" si="1"/>
        <v>212</v>
      </c>
      <c r="B215" s="56" t="s">
        <v>24</v>
      </c>
      <c r="C215" s="56" t="s">
        <v>214</v>
      </c>
      <c r="D215" s="56">
        <v>672</v>
      </c>
      <c r="E215" s="72" t="s">
        <v>289</v>
      </c>
      <c r="F215" s="56" t="s">
        <v>4</v>
      </c>
      <c r="G215" s="56" t="s">
        <v>113</v>
      </c>
      <c r="H215" s="56" t="s">
        <v>6</v>
      </c>
      <c r="I215" s="49"/>
      <c r="J215" s="50" t="s">
        <v>246</v>
      </c>
      <c r="K215" s="67" t="s">
        <v>246</v>
      </c>
      <c r="L215" s="52" t="s">
        <v>246</v>
      </c>
      <c r="M215" s="50" t="s">
        <v>246</v>
      </c>
      <c r="N215" s="67" t="s">
        <v>246</v>
      </c>
      <c r="O215" s="52" t="s">
        <v>246</v>
      </c>
      <c r="P215" s="50" t="s">
        <v>246</v>
      </c>
      <c r="Q215" s="67" t="s">
        <v>246</v>
      </c>
      <c r="R215" s="52" t="s">
        <v>246</v>
      </c>
      <c r="S215" s="50" t="s">
        <v>246</v>
      </c>
      <c r="T215" s="67" t="s">
        <v>246</v>
      </c>
      <c r="U215" s="52" t="s">
        <v>246</v>
      </c>
      <c r="V215" s="50">
        <v>5</v>
      </c>
      <c r="W215" s="73">
        <v>1</v>
      </c>
      <c r="X215" s="52">
        <v>1</v>
      </c>
    </row>
    <row r="216" spans="1:24" ht="36" x14ac:dyDescent="0.35">
      <c r="A216" s="5">
        <f t="shared" si="1"/>
        <v>213</v>
      </c>
      <c r="B216" s="56" t="s">
        <v>24</v>
      </c>
      <c r="C216" s="56" t="s">
        <v>214</v>
      </c>
      <c r="D216" s="56">
        <v>673</v>
      </c>
      <c r="E216" s="72" t="s">
        <v>290</v>
      </c>
      <c r="F216" s="56" t="s">
        <v>54</v>
      </c>
      <c r="G216" s="56" t="s">
        <v>113</v>
      </c>
      <c r="H216" s="56" t="s">
        <v>6</v>
      </c>
      <c r="I216" s="49"/>
      <c r="J216" s="50" t="s">
        <v>246</v>
      </c>
      <c r="K216" s="67" t="s">
        <v>246</v>
      </c>
      <c r="L216" s="52" t="s">
        <v>246</v>
      </c>
      <c r="M216" s="50" t="s">
        <v>246</v>
      </c>
      <c r="N216" s="67" t="s">
        <v>246</v>
      </c>
      <c r="O216" s="52" t="s">
        <v>246</v>
      </c>
      <c r="P216" s="50" t="s">
        <v>246</v>
      </c>
      <c r="Q216" s="67" t="s">
        <v>246</v>
      </c>
      <c r="R216" s="52" t="s">
        <v>246</v>
      </c>
      <c r="S216" s="50" t="s">
        <v>246</v>
      </c>
      <c r="T216" s="67" t="s">
        <v>246</v>
      </c>
      <c r="U216" s="52" t="s">
        <v>246</v>
      </c>
      <c r="V216" s="50">
        <v>5</v>
      </c>
      <c r="W216" s="73">
        <v>0</v>
      </c>
      <c r="X216" s="52">
        <v>0</v>
      </c>
    </row>
    <row r="217" spans="1:24" ht="36" x14ac:dyDescent="0.35">
      <c r="A217" s="5">
        <f t="shared" si="1"/>
        <v>214</v>
      </c>
      <c r="B217" s="56" t="s">
        <v>78</v>
      </c>
      <c r="C217" s="56" t="s">
        <v>201</v>
      </c>
      <c r="D217" s="56">
        <v>691</v>
      </c>
      <c r="E217" s="72" t="s">
        <v>291</v>
      </c>
      <c r="F217" s="56" t="s">
        <v>4</v>
      </c>
      <c r="G217" s="56" t="s">
        <v>150</v>
      </c>
      <c r="H217" s="56" t="s">
        <v>113</v>
      </c>
      <c r="I217" s="49"/>
      <c r="J217" s="50" t="s">
        <v>246</v>
      </c>
      <c r="K217" s="67" t="s">
        <v>246</v>
      </c>
      <c r="L217" s="52" t="s">
        <v>246</v>
      </c>
      <c r="M217" s="50" t="s">
        <v>246</v>
      </c>
      <c r="N217" s="67" t="s">
        <v>246</v>
      </c>
      <c r="O217" s="52" t="s">
        <v>246</v>
      </c>
      <c r="P217" s="50" t="s">
        <v>246</v>
      </c>
      <c r="Q217" s="67" t="s">
        <v>246</v>
      </c>
      <c r="R217" s="52" t="s">
        <v>246</v>
      </c>
      <c r="S217" s="50" t="s">
        <v>246</v>
      </c>
      <c r="T217" s="67" t="s">
        <v>246</v>
      </c>
      <c r="U217" s="52" t="s">
        <v>246</v>
      </c>
      <c r="V217" s="50">
        <v>2</v>
      </c>
      <c r="W217" s="73">
        <v>0</v>
      </c>
      <c r="X217" s="52">
        <v>0</v>
      </c>
    </row>
    <row r="218" spans="1:24" ht="36" x14ac:dyDescent="0.35">
      <c r="A218" s="5">
        <f t="shared" si="1"/>
        <v>215</v>
      </c>
      <c r="B218" s="56" t="s">
        <v>78</v>
      </c>
      <c r="C218" s="56" t="s">
        <v>201</v>
      </c>
      <c r="D218" s="56">
        <v>692</v>
      </c>
      <c r="E218" s="72" t="s">
        <v>292</v>
      </c>
      <c r="F218" s="56" t="s">
        <v>54</v>
      </c>
      <c r="G218" s="56" t="s">
        <v>150</v>
      </c>
      <c r="H218" s="56" t="s">
        <v>113</v>
      </c>
      <c r="I218" s="49"/>
      <c r="J218" s="50" t="s">
        <v>246</v>
      </c>
      <c r="K218" s="67" t="s">
        <v>246</v>
      </c>
      <c r="L218" s="52" t="s">
        <v>246</v>
      </c>
      <c r="M218" s="50" t="s">
        <v>246</v>
      </c>
      <c r="N218" s="67" t="s">
        <v>246</v>
      </c>
      <c r="O218" s="52" t="s">
        <v>246</v>
      </c>
      <c r="P218" s="50" t="s">
        <v>246</v>
      </c>
      <c r="Q218" s="67" t="s">
        <v>246</v>
      </c>
      <c r="R218" s="52" t="s">
        <v>246</v>
      </c>
      <c r="S218" s="50" t="s">
        <v>246</v>
      </c>
      <c r="T218" s="67" t="s">
        <v>246</v>
      </c>
      <c r="U218" s="52" t="s">
        <v>246</v>
      </c>
      <c r="V218" s="50">
        <v>3</v>
      </c>
      <c r="W218" s="73">
        <v>0</v>
      </c>
      <c r="X218" s="52">
        <v>0</v>
      </c>
    </row>
    <row r="219" spans="1:24" ht="36" x14ac:dyDescent="0.35">
      <c r="A219" s="5">
        <f t="shared" si="1"/>
        <v>216</v>
      </c>
      <c r="B219" s="56" t="s">
        <v>78</v>
      </c>
      <c r="C219" s="56" t="s">
        <v>201</v>
      </c>
      <c r="D219" s="56">
        <v>693</v>
      </c>
      <c r="E219" s="72" t="s">
        <v>293</v>
      </c>
      <c r="F219" s="56" t="s">
        <v>4</v>
      </c>
      <c r="G219" s="56" t="s">
        <v>150</v>
      </c>
      <c r="H219" s="56" t="s">
        <v>113</v>
      </c>
      <c r="I219" s="49"/>
      <c r="J219" s="50" t="s">
        <v>246</v>
      </c>
      <c r="K219" s="67" t="s">
        <v>246</v>
      </c>
      <c r="L219" s="52" t="s">
        <v>246</v>
      </c>
      <c r="M219" s="50" t="s">
        <v>246</v>
      </c>
      <c r="N219" s="67" t="s">
        <v>246</v>
      </c>
      <c r="O219" s="52" t="s">
        <v>246</v>
      </c>
      <c r="P219" s="50" t="s">
        <v>246</v>
      </c>
      <c r="Q219" s="67" t="s">
        <v>246</v>
      </c>
      <c r="R219" s="52" t="s">
        <v>246</v>
      </c>
      <c r="S219" s="50" t="s">
        <v>246</v>
      </c>
      <c r="T219" s="67" t="s">
        <v>246</v>
      </c>
      <c r="U219" s="52" t="s">
        <v>246</v>
      </c>
      <c r="V219" s="50">
        <v>2</v>
      </c>
      <c r="W219" s="73">
        <v>0</v>
      </c>
      <c r="X219" s="52">
        <v>0</v>
      </c>
    </row>
    <row r="220" spans="1:24" ht="36" x14ac:dyDescent="0.35">
      <c r="A220" s="5">
        <f t="shared" si="1"/>
        <v>217</v>
      </c>
      <c r="B220" s="56" t="s">
        <v>78</v>
      </c>
      <c r="C220" s="56" t="s">
        <v>201</v>
      </c>
      <c r="D220" s="56">
        <v>694</v>
      </c>
      <c r="E220" s="72" t="s">
        <v>294</v>
      </c>
      <c r="F220" s="56" t="s">
        <v>54</v>
      </c>
      <c r="G220" s="56" t="s">
        <v>150</v>
      </c>
      <c r="H220" s="56" t="s">
        <v>113</v>
      </c>
      <c r="I220" s="49"/>
      <c r="J220" s="50" t="s">
        <v>246</v>
      </c>
      <c r="K220" s="67" t="s">
        <v>246</v>
      </c>
      <c r="L220" s="52" t="s">
        <v>246</v>
      </c>
      <c r="M220" s="50" t="s">
        <v>246</v>
      </c>
      <c r="N220" s="67" t="s">
        <v>246</v>
      </c>
      <c r="O220" s="52" t="s">
        <v>246</v>
      </c>
      <c r="P220" s="50" t="s">
        <v>246</v>
      </c>
      <c r="Q220" s="67" t="s">
        <v>246</v>
      </c>
      <c r="R220" s="52" t="s">
        <v>246</v>
      </c>
      <c r="S220" s="50" t="s">
        <v>246</v>
      </c>
      <c r="T220" s="67" t="s">
        <v>246</v>
      </c>
      <c r="U220" s="52" t="s">
        <v>246</v>
      </c>
      <c r="V220" s="50">
        <v>3</v>
      </c>
      <c r="W220" s="73">
        <v>1</v>
      </c>
      <c r="X220" s="52">
        <v>1</v>
      </c>
    </row>
    <row r="221" spans="1:24" ht="36" x14ac:dyDescent="0.35">
      <c r="A221" s="5">
        <f t="shared" si="1"/>
        <v>218</v>
      </c>
      <c r="B221" s="56" t="s">
        <v>78</v>
      </c>
      <c r="C221" s="56" t="s">
        <v>201</v>
      </c>
      <c r="D221" s="56">
        <v>695</v>
      </c>
      <c r="E221" s="72" t="s">
        <v>295</v>
      </c>
      <c r="F221" s="56" t="s">
        <v>4</v>
      </c>
      <c r="G221" s="56" t="s">
        <v>150</v>
      </c>
      <c r="H221" s="56" t="s">
        <v>113</v>
      </c>
      <c r="I221" s="49"/>
      <c r="J221" s="50" t="s">
        <v>246</v>
      </c>
      <c r="K221" s="67" t="s">
        <v>246</v>
      </c>
      <c r="L221" s="52" t="s">
        <v>246</v>
      </c>
      <c r="M221" s="50" t="s">
        <v>246</v>
      </c>
      <c r="N221" s="67" t="s">
        <v>246</v>
      </c>
      <c r="O221" s="52" t="s">
        <v>246</v>
      </c>
      <c r="P221" s="50" t="s">
        <v>246</v>
      </c>
      <c r="Q221" s="67" t="s">
        <v>246</v>
      </c>
      <c r="R221" s="52" t="s">
        <v>246</v>
      </c>
      <c r="S221" s="50" t="s">
        <v>246</v>
      </c>
      <c r="T221" s="67" t="s">
        <v>246</v>
      </c>
      <c r="U221" s="52" t="s">
        <v>246</v>
      </c>
      <c r="V221" s="50">
        <v>1</v>
      </c>
      <c r="W221" s="73">
        <v>0</v>
      </c>
      <c r="X221" s="52">
        <v>0</v>
      </c>
    </row>
    <row r="222" spans="1:24" ht="36" x14ac:dyDescent="0.35">
      <c r="A222" s="5">
        <f t="shared" si="1"/>
        <v>219</v>
      </c>
      <c r="B222" s="56" t="s">
        <v>78</v>
      </c>
      <c r="C222" s="56" t="s">
        <v>201</v>
      </c>
      <c r="D222" s="56">
        <v>696</v>
      </c>
      <c r="E222" s="72" t="s">
        <v>296</v>
      </c>
      <c r="F222" s="56" t="s">
        <v>54</v>
      </c>
      <c r="G222" s="56" t="s">
        <v>150</v>
      </c>
      <c r="H222" s="56" t="s">
        <v>113</v>
      </c>
      <c r="I222" s="49"/>
      <c r="J222" s="50" t="s">
        <v>246</v>
      </c>
      <c r="K222" s="67" t="s">
        <v>246</v>
      </c>
      <c r="L222" s="52" t="s">
        <v>246</v>
      </c>
      <c r="M222" s="50" t="s">
        <v>246</v>
      </c>
      <c r="N222" s="67" t="s">
        <v>246</v>
      </c>
      <c r="O222" s="52" t="s">
        <v>246</v>
      </c>
      <c r="P222" s="50" t="s">
        <v>246</v>
      </c>
      <c r="Q222" s="67" t="s">
        <v>246</v>
      </c>
      <c r="R222" s="52" t="s">
        <v>246</v>
      </c>
      <c r="S222" s="50" t="s">
        <v>246</v>
      </c>
      <c r="T222" s="67" t="s">
        <v>246</v>
      </c>
      <c r="U222" s="52" t="s">
        <v>246</v>
      </c>
      <c r="V222" s="50">
        <v>1</v>
      </c>
      <c r="W222" s="73">
        <v>0</v>
      </c>
      <c r="X222" s="52">
        <v>0</v>
      </c>
    </row>
    <row r="223" spans="1:24" ht="36" x14ac:dyDescent="0.35">
      <c r="A223" s="5">
        <f t="shared" si="1"/>
        <v>220</v>
      </c>
      <c r="B223" s="56" t="s">
        <v>78</v>
      </c>
      <c r="C223" s="56" t="s">
        <v>201</v>
      </c>
      <c r="D223" s="56">
        <v>697</v>
      </c>
      <c r="E223" s="72" t="s">
        <v>297</v>
      </c>
      <c r="F223" s="56" t="s">
        <v>4</v>
      </c>
      <c r="G223" s="56" t="s">
        <v>150</v>
      </c>
      <c r="H223" s="56" t="s">
        <v>113</v>
      </c>
      <c r="I223" s="49"/>
      <c r="J223" s="50" t="s">
        <v>246</v>
      </c>
      <c r="K223" s="67" t="s">
        <v>246</v>
      </c>
      <c r="L223" s="52" t="s">
        <v>246</v>
      </c>
      <c r="M223" s="50" t="s">
        <v>246</v>
      </c>
      <c r="N223" s="67" t="s">
        <v>246</v>
      </c>
      <c r="O223" s="52" t="s">
        <v>246</v>
      </c>
      <c r="P223" s="50" t="s">
        <v>246</v>
      </c>
      <c r="Q223" s="67" t="s">
        <v>246</v>
      </c>
      <c r="R223" s="52" t="s">
        <v>246</v>
      </c>
      <c r="S223" s="50" t="s">
        <v>246</v>
      </c>
      <c r="T223" s="67" t="s">
        <v>246</v>
      </c>
      <c r="U223" s="52" t="s">
        <v>246</v>
      </c>
      <c r="V223" s="50">
        <v>1</v>
      </c>
      <c r="W223" s="73">
        <v>0</v>
      </c>
      <c r="X223" s="52">
        <v>0</v>
      </c>
    </row>
    <row r="224" spans="1:24" ht="36" x14ac:dyDescent="0.35">
      <c r="A224" s="5">
        <f t="shared" si="1"/>
        <v>221</v>
      </c>
      <c r="B224" s="56" t="s">
        <v>78</v>
      </c>
      <c r="C224" s="56" t="s">
        <v>201</v>
      </c>
      <c r="D224" s="56">
        <v>698</v>
      </c>
      <c r="E224" s="72" t="s">
        <v>298</v>
      </c>
      <c r="F224" s="56" t="s">
        <v>54</v>
      </c>
      <c r="G224" s="56" t="s">
        <v>150</v>
      </c>
      <c r="H224" s="56" t="s">
        <v>113</v>
      </c>
      <c r="I224" s="49"/>
      <c r="J224" s="50" t="s">
        <v>246</v>
      </c>
      <c r="K224" s="67" t="s">
        <v>246</v>
      </c>
      <c r="L224" s="52" t="s">
        <v>246</v>
      </c>
      <c r="M224" s="50" t="s">
        <v>246</v>
      </c>
      <c r="N224" s="67" t="s">
        <v>246</v>
      </c>
      <c r="O224" s="52" t="s">
        <v>246</v>
      </c>
      <c r="P224" s="50" t="s">
        <v>246</v>
      </c>
      <c r="Q224" s="67" t="s">
        <v>246</v>
      </c>
      <c r="R224" s="52" t="s">
        <v>246</v>
      </c>
      <c r="S224" s="50" t="s">
        <v>246</v>
      </c>
      <c r="T224" s="67" t="s">
        <v>246</v>
      </c>
      <c r="U224" s="52" t="s">
        <v>246</v>
      </c>
      <c r="V224" s="50">
        <v>2</v>
      </c>
      <c r="W224" s="73">
        <v>0</v>
      </c>
      <c r="X224" s="52">
        <v>0</v>
      </c>
    </row>
    <row r="225" spans="10:24" ht="18.600000000000001" thickBot="1" x14ac:dyDescent="0.4">
      <c r="J225" s="74">
        <f t="shared" ref="J225:X225" si="2">SUM(J4:J224)</f>
        <v>5420</v>
      </c>
      <c r="K225" s="75">
        <f t="shared" si="2"/>
        <v>9260</v>
      </c>
      <c r="L225" s="76">
        <f t="shared" si="2"/>
        <v>4060</v>
      </c>
      <c r="M225" s="74">
        <f t="shared" si="2"/>
        <v>5495</v>
      </c>
      <c r="N225" s="75">
        <f t="shared" si="2"/>
        <v>11824</v>
      </c>
      <c r="O225" s="76">
        <f t="shared" si="2"/>
        <v>4691</v>
      </c>
      <c r="P225" s="74">
        <f t="shared" si="2"/>
        <v>5490</v>
      </c>
      <c r="Q225" s="75">
        <f t="shared" si="2"/>
        <v>10078</v>
      </c>
      <c r="R225" s="76">
        <f t="shared" si="2"/>
        <v>4977</v>
      </c>
      <c r="S225" s="74">
        <f t="shared" si="2"/>
        <v>6040</v>
      </c>
      <c r="T225" s="75">
        <f t="shared" si="2"/>
        <v>12112</v>
      </c>
      <c r="U225" s="76">
        <f t="shared" si="2"/>
        <v>4747</v>
      </c>
      <c r="V225" s="77">
        <f t="shared" si="2"/>
        <v>6880</v>
      </c>
      <c r="W225" s="78">
        <f t="shared" si="2"/>
        <v>9605</v>
      </c>
      <c r="X225" s="79">
        <f t="shared" si="2"/>
        <v>4638</v>
      </c>
    </row>
  </sheetData>
  <mergeCells count="12">
    <mergeCell ref="V2:X2"/>
    <mergeCell ref="A2:A3"/>
    <mergeCell ref="B2:B3"/>
    <mergeCell ref="C2:C3"/>
    <mergeCell ref="D2:D3"/>
    <mergeCell ref="E2:E3"/>
    <mergeCell ref="F2:F3"/>
    <mergeCell ref="G2:G3"/>
    <mergeCell ref="J2:L2"/>
    <mergeCell ref="M2:O2"/>
    <mergeCell ref="P2:R2"/>
    <mergeCell ref="S2:U2"/>
  </mergeCells>
  <conditionalFormatting sqref="D225 D1:D111">
    <cfRule type="duplicateValues" dxfId="1" priority="1"/>
  </conditionalFormatting>
  <conditionalFormatting sqref="D112:D22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DE157"/>
  <sheetViews>
    <sheetView workbookViewId="0">
      <selection activeCell="O23" sqref="O23"/>
    </sheetView>
  </sheetViews>
  <sheetFormatPr defaultRowHeight="14.4" x14ac:dyDescent="0.3"/>
  <cols>
    <col min="1" max="1" width="45.44140625" customWidth="1"/>
    <col min="2" max="2" width="4.88671875" bestFit="1" customWidth="1"/>
    <col min="3" max="3" width="4.33203125" bestFit="1" customWidth="1"/>
    <col min="4" max="4" width="4.6640625" bestFit="1" customWidth="1"/>
    <col min="5" max="5" width="6.44140625" bestFit="1" customWidth="1"/>
    <col min="6" max="6" width="4.88671875" bestFit="1" customWidth="1"/>
    <col min="7" max="7" width="4.33203125" bestFit="1" customWidth="1"/>
    <col min="8" max="8" width="4.6640625" bestFit="1" customWidth="1"/>
    <col min="9" max="9" width="6.44140625" bestFit="1" customWidth="1"/>
    <col min="10" max="10" width="4.88671875" bestFit="1" customWidth="1"/>
    <col min="11" max="11" width="4.33203125" bestFit="1" customWidth="1"/>
    <col min="12" max="12" width="4.88671875" bestFit="1" customWidth="1"/>
    <col min="13" max="13" width="3.5546875" bestFit="1" customWidth="1"/>
    <col min="14" max="14" width="4.33203125" bestFit="1" customWidth="1"/>
    <col min="15" max="15" width="4.88671875" bestFit="1" customWidth="1"/>
    <col min="16" max="16" width="3.5546875" bestFit="1" customWidth="1"/>
    <col min="17" max="17" width="4.33203125" bestFit="1" customWidth="1"/>
    <col min="18" max="18" width="6.44140625" bestFit="1" customWidth="1"/>
    <col min="19" max="19" width="3.5546875" bestFit="1" customWidth="1"/>
    <col min="20" max="20" width="4.33203125" bestFit="1" customWidth="1"/>
    <col min="21" max="21" width="5.109375" bestFit="1" customWidth="1"/>
    <col min="22" max="22" width="5.77734375" bestFit="1" customWidth="1"/>
    <col min="23" max="23" width="4.33203125" bestFit="1" customWidth="1"/>
    <col min="24" max="24" width="4.6640625" bestFit="1" customWidth="1"/>
    <col min="25" max="25" width="5.77734375" bestFit="1" customWidth="1"/>
    <col min="26" max="26" width="4.88671875" bestFit="1" customWidth="1"/>
    <col min="27" max="27" width="4.33203125" bestFit="1" customWidth="1"/>
    <col min="28" max="28" width="6.44140625" bestFit="1" customWidth="1"/>
    <col min="29" max="29" width="4.88671875" bestFit="1" customWidth="1"/>
    <col min="30" max="30" width="4.33203125" bestFit="1" customWidth="1"/>
    <col min="31" max="31" width="4.6640625" bestFit="1" customWidth="1"/>
    <col min="32" max="32" width="6.44140625" bestFit="1" customWidth="1"/>
    <col min="33" max="33" width="4.88671875" bestFit="1" customWidth="1"/>
    <col min="34" max="34" width="4.33203125" bestFit="1" customWidth="1"/>
    <col min="35" max="35" width="4.88671875" bestFit="1" customWidth="1"/>
    <col min="36" max="36" width="3.5546875" bestFit="1" customWidth="1"/>
    <col min="37" max="37" width="4.33203125" bestFit="1" customWidth="1"/>
    <col min="38" max="39" width="3.5546875" bestFit="1" customWidth="1"/>
    <col min="40" max="40" width="4.33203125" bestFit="1" customWidth="1"/>
    <col min="41" max="41" width="6.44140625" bestFit="1" customWidth="1"/>
    <col min="42" max="42" width="3.5546875" bestFit="1" customWidth="1"/>
    <col min="43" max="43" width="4.33203125" bestFit="1" customWidth="1"/>
    <col min="44" max="44" width="5.109375" bestFit="1" customWidth="1"/>
    <col min="45" max="45" width="5.77734375" bestFit="1" customWidth="1"/>
    <col min="46" max="46" width="4.33203125" bestFit="1" customWidth="1"/>
    <col min="47" max="47" width="4.6640625" bestFit="1" customWidth="1"/>
    <col min="48" max="48" width="5.77734375" bestFit="1" customWidth="1"/>
    <col min="49" max="49" width="4.88671875" bestFit="1" customWidth="1"/>
    <col min="50" max="50" width="4.33203125" bestFit="1" customWidth="1"/>
    <col min="51" max="51" width="6.44140625" bestFit="1" customWidth="1"/>
    <col min="52" max="52" width="4.88671875" bestFit="1" customWidth="1"/>
    <col min="53" max="53" width="4.33203125" bestFit="1" customWidth="1"/>
    <col min="54" max="54" width="6.44140625" bestFit="1" customWidth="1"/>
    <col min="55" max="55" width="4.88671875" bestFit="1" customWidth="1"/>
    <col min="56" max="56" width="4.33203125" bestFit="1" customWidth="1"/>
    <col min="57" max="57" width="4.88671875" bestFit="1" customWidth="1"/>
    <col min="58" max="58" width="3.5546875" bestFit="1" customWidth="1"/>
    <col min="59" max="59" width="4.33203125" bestFit="1" customWidth="1"/>
    <col min="60" max="61" width="3.5546875" bestFit="1" customWidth="1"/>
    <col min="62" max="62" width="4.33203125" bestFit="1" customWidth="1"/>
    <col min="63" max="63" width="6.44140625" bestFit="1" customWidth="1"/>
    <col min="64" max="64" width="3.5546875" bestFit="1" customWidth="1"/>
    <col min="65" max="65" width="4.33203125" bestFit="1" customWidth="1"/>
    <col min="66" max="66" width="5.109375" bestFit="1" customWidth="1"/>
    <col min="67" max="67" width="5.77734375" bestFit="1" customWidth="1"/>
    <col min="68" max="68" width="4.88671875" bestFit="1" customWidth="1"/>
    <col min="69" max="69" width="5.77734375" bestFit="1" customWidth="1"/>
    <col min="70" max="70" width="4.88671875" bestFit="1" customWidth="1"/>
    <col min="71" max="71" width="4.33203125" bestFit="1" customWidth="1"/>
    <col min="72" max="72" width="6.44140625" bestFit="1" customWidth="1"/>
    <col min="73" max="73" width="4.88671875" bestFit="1" customWidth="1"/>
    <col min="74" max="74" width="4.33203125" bestFit="1" customWidth="1"/>
    <col min="75" max="75" width="6.44140625" bestFit="1" customWidth="1"/>
    <col min="76" max="76" width="4.88671875" bestFit="1" customWidth="1"/>
    <col min="77" max="77" width="4.33203125" bestFit="1" customWidth="1"/>
    <col min="78" max="78" width="4.88671875" bestFit="1" customWidth="1"/>
    <col min="79" max="81" width="3.5546875" bestFit="1" customWidth="1"/>
    <col min="82" max="82" width="4.33203125" bestFit="1" customWidth="1"/>
    <col min="83" max="83" width="6.44140625" bestFit="1" customWidth="1"/>
    <col min="84" max="84" width="3.5546875" bestFit="1" customWidth="1"/>
    <col min="85" max="85" width="4.33203125" bestFit="1" customWidth="1"/>
    <col min="86" max="86" width="5.109375" bestFit="1" customWidth="1"/>
    <col min="87" max="87" width="5.77734375" bestFit="1" customWidth="1"/>
    <col min="88" max="88" width="4.88671875" bestFit="1" customWidth="1"/>
    <col min="89" max="89" width="5.77734375" bestFit="1" customWidth="1"/>
    <col min="90" max="90" width="4.88671875" bestFit="1" customWidth="1"/>
    <col min="91" max="91" width="4.33203125" bestFit="1" customWidth="1"/>
    <col min="92" max="92" width="6.44140625" bestFit="1" customWidth="1"/>
    <col min="93" max="93" width="4.88671875" bestFit="1" customWidth="1"/>
    <col min="94" max="94" width="4.33203125" bestFit="1" customWidth="1"/>
    <col min="95" max="95" width="6.44140625" bestFit="1" customWidth="1"/>
    <col min="96" max="96" width="4.88671875" bestFit="1" customWidth="1"/>
    <col min="97" max="97" width="4.33203125" bestFit="1" customWidth="1"/>
    <col min="98" max="98" width="4.88671875" bestFit="1" customWidth="1"/>
    <col min="99" max="101" width="3.5546875" bestFit="1" customWidth="1"/>
    <col min="102" max="102" width="4.33203125" bestFit="1" customWidth="1"/>
    <col min="103" max="103" width="6.44140625" bestFit="1" customWidth="1"/>
    <col min="104" max="104" width="3.5546875" bestFit="1" customWidth="1"/>
    <col min="105" max="105" width="4.33203125" bestFit="1" customWidth="1"/>
    <col min="106" max="106" width="5.109375" bestFit="1" customWidth="1"/>
    <col min="107" max="107" width="5.77734375" bestFit="1" customWidth="1"/>
    <col min="108" max="108" width="4.88671875" bestFit="1" customWidth="1"/>
    <col min="109" max="109" width="5.77734375" bestFit="1" customWidth="1"/>
  </cols>
  <sheetData>
    <row r="1" spans="1:109" ht="21.6" thickBot="1" x14ac:dyDescent="0.45">
      <c r="A1" s="35" t="s">
        <v>299</v>
      </c>
    </row>
    <row r="2" spans="1:109" ht="18" x14ac:dyDescent="0.35">
      <c r="A2" s="136" t="s">
        <v>300</v>
      </c>
      <c r="B2" s="120" t="s">
        <v>301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30"/>
      <c r="Z2" s="120" t="s">
        <v>302</v>
      </c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30"/>
      <c r="AW2" s="120" t="s">
        <v>303</v>
      </c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30"/>
      <c r="BR2" s="120" t="s">
        <v>304</v>
      </c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30"/>
      <c r="CL2" s="120" t="s">
        <v>305</v>
      </c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30"/>
    </row>
    <row r="3" spans="1:109" ht="18" x14ac:dyDescent="0.35">
      <c r="A3" s="137"/>
      <c r="B3" s="131" t="s">
        <v>20</v>
      </c>
      <c r="C3" s="132"/>
      <c r="D3" s="133"/>
      <c r="E3" s="134" t="s">
        <v>306</v>
      </c>
      <c r="F3" s="135" t="s">
        <v>78</v>
      </c>
      <c r="G3" s="132"/>
      <c r="H3" s="133"/>
      <c r="I3" s="134" t="s">
        <v>307</v>
      </c>
      <c r="J3" s="139" t="s">
        <v>5</v>
      </c>
      <c r="K3" s="140"/>
      <c r="L3" s="134" t="s">
        <v>308</v>
      </c>
      <c r="M3" s="135" t="s">
        <v>24</v>
      </c>
      <c r="N3" s="133"/>
      <c r="O3" s="134" t="s">
        <v>309</v>
      </c>
      <c r="P3" s="135" t="s">
        <v>26</v>
      </c>
      <c r="Q3" s="133"/>
      <c r="R3" s="134" t="s">
        <v>310</v>
      </c>
      <c r="S3" s="139" t="s">
        <v>22</v>
      </c>
      <c r="T3" s="140"/>
      <c r="U3" s="134" t="s">
        <v>311</v>
      </c>
      <c r="V3" s="141" t="s">
        <v>312</v>
      </c>
      <c r="W3" s="142"/>
      <c r="X3" s="143"/>
      <c r="Y3" s="144" t="s">
        <v>313</v>
      </c>
      <c r="Z3" s="131" t="s">
        <v>20</v>
      </c>
      <c r="AA3" s="133"/>
      <c r="AB3" s="134" t="s">
        <v>306</v>
      </c>
      <c r="AC3" s="135" t="s">
        <v>78</v>
      </c>
      <c r="AD3" s="132"/>
      <c r="AE3" s="133"/>
      <c r="AF3" s="134" t="s">
        <v>307</v>
      </c>
      <c r="AG3" s="135" t="s">
        <v>5</v>
      </c>
      <c r="AH3" s="133"/>
      <c r="AI3" s="134" t="s">
        <v>308</v>
      </c>
      <c r="AJ3" s="135" t="s">
        <v>24</v>
      </c>
      <c r="AK3" s="133"/>
      <c r="AL3" s="134" t="s">
        <v>309</v>
      </c>
      <c r="AM3" s="135" t="s">
        <v>26</v>
      </c>
      <c r="AN3" s="133"/>
      <c r="AO3" s="134" t="s">
        <v>310</v>
      </c>
      <c r="AP3" s="135" t="s">
        <v>22</v>
      </c>
      <c r="AQ3" s="133"/>
      <c r="AR3" s="134" t="s">
        <v>311</v>
      </c>
      <c r="AS3" s="146" t="s">
        <v>314</v>
      </c>
      <c r="AT3" s="147"/>
      <c r="AU3" s="148"/>
      <c r="AV3" s="144" t="s">
        <v>315</v>
      </c>
      <c r="AW3" s="131" t="s">
        <v>20</v>
      </c>
      <c r="AX3" s="133"/>
      <c r="AY3" s="134" t="s">
        <v>306</v>
      </c>
      <c r="AZ3" s="135" t="s">
        <v>78</v>
      </c>
      <c r="BA3" s="133"/>
      <c r="BB3" s="134" t="s">
        <v>307</v>
      </c>
      <c r="BC3" s="135" t="s">
        <v>5</v>
      </c>
      <c r="BD3" s="133"/>
      <c r="BE3" s="134" t="s">
        <v>308</v>
      </c>
      <c r="BF3" s="135" t="s">
        <v>24</v>
      </c>
      <c r="BG3" s="133"/>
      <c r="BH3" s="134" t="s">
        <v>309</v>
      </c>
      <c r="BI3" s="135" t="s">
        <v>26</v>
      </c>
      <c r="BJ3" s="133"/>
      <c r="BK3" s="134" t="s">
        <v>310</v>
      </c>
      <c r="BL3" s="135" t="s">
        <v>22</v>
      </c>
      <c r="BM3" s="133"/>
      <c r="BN3" s="134" t="s">
        <v>311</v>
      </c>
      <c r="BO3" s="146" t="s">
        <v>316</v>
      </c>
      <c r="BP3" s="148"/>
      <c r="BQ3" s="149" t="s">
        <v>317</v>
      </c>
      <c r="BR3" s="131" t="s">
        <v>20</v>
      </c>
      <c r="BS3" s="133"/>
      <c r="BT3" s="134" t="s">
        <v>306</v>
      </c>
      <c r="BU3" s="135" t="s">
        <v>78</v>
      </c>
      <c r="BV3" s="133"/>
      <c r="BW3" s="134" t="s">
        <v>307</v>
      </c>
      <c r="BX3" s="135" t="s">
        <v>5</v>
      </c>
      <c r="BY3" s="133"/>
      <c r="BZ3" s="134" t="s">
        <v>308</v>
      </c>
      <c r="CA3" s="80" t="s">
        <v>24</v>
      </c>
      <c r="CB3" s="134" t="s">
        <v>309</v>
      </c>
      <c r="CC3" s="135" t="s">
        <v>26</v>
      </c>
      <c r="CD3" s="133"/>
      <c r="CE3" s="134" t="s">
        <v>310</v>
      </c>
      <c r="CF3" s="135" t="s">
        <v>22</v>
      </c>
      <c r="CG3" s="133"/>
      <c r="CH3" s="134" t="s">
        <v>311</v>
      </c>
      <c r="CI3" s="146" t="s">
        <v>318</v>
      </c>
      <c r="CJ3" s="148"/>
      <c r="CK3" s="149" t="s">
        <v>319</v>
      </c>
      <c r="CL3" s="131" t="s">
        <v>20</v>
      </c>
      <c r="CM3" s="133"/>
      <c r="CN3" s="134" t="s">
        <v>306</v>
      </c>
      <c r="CO3" s="135" t="s">
        <v>78</v>
      </c>
      <c r="CP3" s="133"/>
      <c r="CQ3" s="134" t="s">
        <v>307</v>
      </c>
      <c r="CR3" s="135" t="s">
        <v>5</v>
      </c>
      <c r="CS3" s="133"/>
      <c r="CT3" s="134" t="s">
        <v>308</v>
      </c>
      <c r="CU3" s="1" t="s">
        <v>24</v>
      </c>
      <c r="CV3" s="134" t="s">
        <v>309</v>
      </c>
      <c r="CW3" s="135" t="s">
        <v>26</v>
      </c>
      <c r="CX3" s="133"/>
      <c r="CY3" s="134" t="s">
        <v>310</v>
      </c>
      <c r="CZ3" s="135" t="s">
        <v>22</v>
      </c>
      <c r="DA3" s="133"/>
      <c r="DB3" s="134" t="s">
        <v>311</v>
      </c>
      <c r="DC3" s="146" t="s">
        <v>320</v>
      </c>
      <c r="DD3" s="148"/>
      <c r="DE3" s="149" t="s">
        <v>321</v>
      </c>
    </row>
    <row r="4" spans="1:109" ht="18" x14ac:dyDescent="0.35">
      <c r="A4" s="138"/>
      <c r="B4" s="9" t="s">
        <v>4</v>
      </c>
      <c r="C4" s="1" t="s">
        <v>54</v>
      </c>
      <c r="D4" s="1" t="s">
        <v>322</v>
      </c>
      <c r="E4" s="111"/>
      <c r="F4" s="1" t="s">
        <v>4</v>
      </c>
      <c r="G4" s="1" t="s">
        <v>54</v>
      </c>
      <c r="H4" s="1" t="s">
        <v>322</v>
      </c>
      <c r="I4" s="111"/>
      <c r="J4" s="1" t="s">
        <v>4</v>
      </c>
      <c r="K4" s="1" t="s">
        <v>54</v>
      </c>
      <c r="L4" s="111"/>
      <c r="M4" s="1" t="s">
        <v>4</v>
      </c>
      <c r="N4" s="1" t="s">
        <v>54</v>
      </c>
      <c r="O4" s="111"/>
      <c r="P4" s="1" t="s">
        <v>4</v>
      </c>
      <c r="Q4" s="1" t="s">
        <v>54</v>
      </c>
      <c r="R4" s="111"/>
      <c r="S4" s="1" t="s">
        <v>4</v>
      </c>
      <c r="T4" s="1" t="s">
        <v>54</v>
      </c>
      <c r="U4" s="111"/>
      <c r="V4" s="81" t="s">
        <v>4</v>
      </c>
      <c r="W4" s="81" t="s">
        <v>54</v>
      </c>
      <c r="X4" s="81" t="s">
        <v>322</v>
      </c>
      <c r="Y4" s="145"/>
      <c r="Z4" s="9" t="s">
        <v>4</v>
      </c>
      <c r="AA4" s="1" t="s">
        <v>54</v>
      </c>
      <c r="AB4" s="111"/>
      <c r="AC4" s="1" t="s">
        <v>4</v>
      </c>
      <c r="AD4" s="1" t="s">
        <v>54</v>
      </c>
      <c r="AE4" s="1" t="s">
        <v>322</v>
      </c>
      <c r="AF4" s="111"/>
      <c r="AG4" s="1" t="s">
        <v>4</v>
      </c>
      <c r="AH4" s="1" t="s">
        <v>54</v>
      </c>
      <c r="AI4" s="111"/>
      <c r="AJ4" s="1" t="s">
        <v>4</v>
      </c>
      <c r="AK4" s="1" t="s">
        <v>54</v>
      </c>
      <c r="AL4" s="111"/>
      <c r="AM4" s="1" t="s">
        <v>4</v>
      </c>
      <c r="AN4" s="1" t="s">
        <v>54</v>
      </c>
      <c r="AO4" s="111"/>
      <c r="AP4" s="1" t="s">
        <v>4</v>
      </c>
      <c r="AQ4" s="1" t="s">
        <v>54</v>
      </c>
      <c r="AR4" s="111"/>
      <c r="AS4" s="82" t="s">
        <v>4</v>
      </c>
      <c r="AT4" s="82" t="s">
        <v>54</v>
      </c>
      <c r="AU4" s="82" t="s">
        <v>322</v>
      </c>
      <c r="AV4" s="145"/>
      <c r="AW4" s="9" t="s">
        <v>4</v>
      </c>
      <c r="AX4" s="1" t="s">
        <v>54</v>
      </c>
      <c r="AY4" s="111"/>
      <c r="AZ4" s="1" t="s">
        <v>4</v>
      </c>
      <c r="BA4" s="1" t="s">
        <v>54</v>
      </c>
      <c r="BB4" s="111"/>
      <c r="BC4" s="1" t="s">
        <v>4</v>
      </c>
      <c r="BD4" s="1" t="s">
        <v>54</v>
      </c>
      <c r="BE4" s="111"/>
      <c r="BF4" s="1" t="s">
        <v>4</v>
      </c>
      <c r="BG4" s="1" t="s">
        <v>54</v>
      </c>
      <c r="BH4" s="111"/>
      <c r="BI4" s="1" t="s">
        <v>4</v>
      </c>
      <c r="BJ4" s="1" t="s">
        <v>54</v>
      </c>
      <c r="BK4" s="111"/>
      <c r="BL4" s="1" t="s">
        <v>4</v>
      </c>
      <c r="BM4" s="1" t="s">
        <v>54</v>
      </c>
      <c r="BN4" s="111"/>
      <c r="BO4" s="82" t="s">
        <v>4</v>
      </c>
      <c r="BP4" s="82" t="s">
        <v>54</v>
      </c>
      <c r="BQ4" s="150"/>
      <c r="BR4" s="9" t="s">
        <v>4</v>
      </c>
      <c r="BS4" s="1" t="s">
        <v>54</v>
      </c>
      <c r="BT4" s="111"/>
      <c r="BU4" s="1" t="s">
        <v>4</v>
      </c>
      <c r="BV4" s="1" t="s">
        <v>54</v>
      </c>
      <c r="BW4" s="111"/>
      <c r="BX4" s="1" t="s">
        <v>4</v>
      </c>
      <c r="BY4" s="1" t="s">
        <v>54</v>
      </c>
      <c r="BZ4" s="111"/>
      <c r="CA4" s="1" t="s">
        <v>4</v>
      </c>
      <c r="CB4" s="111"/>
      <c r="CC4" s="1" t="s">
        <v>4</v>
      </c>
      <c r="CD4" s="1" t="s">
        <v>54</v>
      </c>
      <c r="CE4" s="111"/>
      <c r="CF4" s="1" t="s">
        <v>4</v>
      </c>
      <c r="CG4" s="1" t="s">
        <v>54</v>
      </c>
      <c r="CH4" s="111"/>
      <c r="CI4" s="82" t="s">
        <v>4</v>
      </c>
      <c r="CJ4" s="82" t="s">
        <v>54</v>
      </c>
      <c r="CK4" s="150"/>
      <c r="CL4" s="9" t="s">
        <v>4</v>
      </c>
      <c r="CM4" s="1" t="s">
        <v>54</v>
      </c>
      <c r="CN4" s="111"/>
      <c r="CO4" s="1" t="s">
        <v>4</v>
      </c>
      <c r="CP4" s="1" t="s">
        <v>54</v>
      </c>
      <c r="CQ4" s="111"/>
      <c r="CR4" s="1" t="s">
        <v>4</v>
      </c>
      <c r="CS4" s="1" t="s">
        <v>54</v>
      </c>
      <c r="CT4" s="111"/>
      <c r="CU4" s="1" t="s">
        <v>4</v>
      </c>
      <c r="CV4" s="111"/>
      <c r="CW4" s="1" t="s">
        <v>4</v>
      </c>
      <c r="CX4" s="1" t="s">
        <v>54</v>
      </c>
      <c r="CY4" s="111"/>
      <c r="CZ4" s="1" t="s">
        <v>4</v>
      </c>
      <c r="DA4" s="1" t="s">
        <v>54</v>
      </c>
      <c r="DB4" s="111"/>
      <c r="DC4" s="82" t="s">
        <v>4</v>
      </c>
      <c r="DD4" s="82" t="s">
        <v>54</v>
      </c>
      <c r="DE4" s="150"/>
    </row>
    <row r="5" spans="1:109" ht="18" x14ac:dyDescent="0.35">
      <c r="A5" s="83" t="s">
        <v>28</v>
      </c>
      <c r="B5" s="84">
        <v>266</v>
      </c>
      <c r="C5" s="85">
        <v>0</v>
      </c>
      <c r="D5" s="85">
        <v>0</v>
      </c>
      <c r="E5" s="85">
        <v>266</v>
      </c>
      <c r="F5" s="85">
        <v>2334</v>
      </c>
      <c r="G5" s="85">
        <v>431</v>
      </c>
      <c r="H5" s="85">
        <v>8</v>
      </c>
      <c r="I5" s="85">
        <v>2773</v>
      </c>
      <c r="J5" s="85">
        <v>732</v>
      </c>
      <c r="K5" s="85">
        <v>91</v>
      </c>
      <c r="L5" s="85">
        <v>823</v>
      </c>
      <c r="M5" s="85">
        <v>368</v>
      </c>
      <c r="N5" s="85">
        <v>0</v>
      </c>
      <c r="O5" s="85">
        <v>368</v>
      </c>
      <c r="P5" s="85">
        <v>115</v>
      </c>
      <c r="Q5" s="85">
        <v>0</v>
      </c>
      <c r="R5" s="85">
        <v>115</v>
      </c>
      <c r="S5" s="85">
        <v>272</v>
      </c>
      <c r="T5" s="85">
        <v>25</v>
      </c>
      <c r="U5" s="85">
        <v>297</v>
      </c>
      <c r="V5" s="85">
        <f>B5+F5+J5+M5+P5+S5</f>
        <v>4087</v>
      </c>
      <c r="W5" s="85">
        <f>C5+G5+K5+N5+Q5+T5</f>
        <v>547</v>
      </c>
      <c r="X5" s="85">
        <f>D5+H5</f>
        <v>8</v>
      </c>
      <c r="Y5" s="86">
        <v>4642</v>
      </c>
      <c r="Z5" s="84">
        <v>236</v>
      </c>
      <c r="AA5" s="85">
        <v>132</v>
      </c>
      <c r="AB5" s="85">
        <v>368</v>
      </c>
      <c r="AC5" s="85">
        <v>2429</v>
      </c>
      <c r="AD5" s="85">
        <v>327</v>
      </c>
      <c r="AE5" s="85">
        <v>0</v>
      </c>
      <c r="AF5" s="85">
        <v>2756</v>
      </c>
      <c r="AG5" s="85">
        <v>647</v>
      </c>
      <c r="AH5" s="85">
        <v>111</v>
      </c>
      <c r="AI5" s="85">
        <v>758</v>
      </c>
      <c r="AJ5" s="85">
        <v>319</v>
      </c>
      <c r="AK5" s="85">
        <v>0</v>
      </c>
      <c r="AL5" s="85">
        <v>319</v>
      </c>
      <c r="AM5" s="85">
        <v>95</v>
      </c>
      <c r="AN5" s="85">
        <v>0</v>
      </c>
      <c r="AO5" s="85">
        <v>95</v>
      </c>
      <c r="AP5" s="85">
        <v>200</v>
      </c>
      <c r="AQ5" s="85">
        <v>12</v>
      </c>
      <c r="AR5" s="85">
        <v>212</v>
      </c>
      <c r="AS5" s="85">
        <f>Z5+AC5+AG5+AJ5+AM5+AP5</f>
        <v>3926</v>
      </c>
      <c r="AT5" s="85">
        <f>AA5+AD5+AH5+AK5+AN5+AQ5</f>
        <v>582</v>
      </c>
      <c r="AU5" s="85">
        <f>AE5</f>
        <v>0</v>
      </c>
      <c r="AV5" s="86">
        <v>4508</v>
      </c>
      <c r="AW5" s="84">
        <v>191</v>
      </c>
      <c r="AX5" s="85">
        <v>141</v>
      </c>
      <c r="AY5" s="85">
        <v>332</v>
      </c>
      <c r="AZ5" s="85">
        <v>2517</v>
      </c>
      <c r="BA5" s="85">
        <v>281</v>
      </c>
      <c r="BB5" s="85">
        <v>2798</v>
      </c>
      <c r="BC5" s="85">
        <v>590</v>
      </c>
      <c r="BD5" s="85">
        <v>117</v>
      </c>
      <c r="BE5" s="85">
        <v>707</v>
      </c>
      <c r="BF5" s="85">
        <v>324</v>
      </c>
      <c r="BG5" s="85">
        <v>0</v>
      </c>
      <c r="BH5" s="85">
        <v>324</v>
      </c>
      <c r="BI5" s="85">
        <v>78</v>
      </c>
      <c r="BJ5" s="85">
        <v>0</v>
      </c>
      <c r="BK5" s="85">
        <v>78</v>
      </c>
      <c r="BL5" s="85">
        <v>184</v>
      </c>
      <c r="BM5" s="85">
        <v>3</v>
      </c>
      <c r="BN5" s="85">
        <v>187</v>
      </c>
      <c r="BO5" s="85">
        <f>AW5+AZ5+BC5+BF5+BI5+BL5</f>
        <v>3884</v>
      </c>
      <c r="BP5" s="85">
        <f>AX5+BA5+BD5+BG5+BJ5+BM5</f>
        <v>542</v>
      </c>
      <c r="BQ5" s="86">
        <v>4426</v>
      </c>
      <c r="BR5" s="84">
        <v>172</v>
      </c>
      <c r="BS5" s="85">
        <v>115</v>
      </c>
      <c r="BT5" s="85">
        <v>287</v>
      </c>
      <c r="BU5" s="85">
        <v>2677</v>
      </c>
      <c r="BV5" s="85">
        <v>274</v>
      </c>
      <c r="BW5" s="85">
        <v>2951</v>
      </c>
      <c r="BX5" s="85">
        <v>516</v>
      </c>
      <c r="BY5" s="85">
        <v>98</v>
      </c>
      <c r="BZ5" s="85">
        <v>614</v>
      </c>
      <c r="CA5" s="85">
        <v>280</v>
      </c>
      <c r="CB5" s="85">
        <v>280</v>
      </c>
      <c r="CC5" s="85">
        <v>72</v>
      </c>
      <c r="CD5" s="85">
        <v>0</v>
      </c>
      <c r="CE5" s="85">
        <v>72</v>
      </c>
      <c r="CF5" s="85">
        <v>170</v>
      </c>
      <c r="CG5" s="85">
        <v>5</v>
      </c>
      <c r="CH5" s="85">
        <v>175</v>
      </c>
      <c r="CI5" s="85">
        <f>BR5+BU5+BX5+CA5+CC5+CF5</f>
        <v>3887</v>
      </c>
      <c r="CJ5" s="85">
        <f>BS5+BV5+BY5+CD5+CG5</f>
        <v>492</v>
      </c>
      <c r="CK5" s="86">
        <v>4379</v>
      </c>
      <c r="CL5" s="84">
        <v>127</v>
      </c>
      <c r="CM5" s="85">
        <v>169</v>
      </c>
      <c r="CN5" s="85">
        <v>296</v>
      </c>
      <c r="CO5" s="85">
        <v>2828</v>
      </c>
      <c r="CP5" s="85">
        <v>270</v>
      </c>
      <c r="CQ5" s="85">
        <v>3098</v>
      </c>
      <c r="CR5" s="85">
        <v>494</v>
      </c>
      <c r="CS5" s="85">
        <v>109</v>
      </c>
      <c r="CT5" s="85">
        <v>603</v>
      </c>
      <c r="CU5" s="85">
        <v>249</v>
      </c>
      <c r="CV5" s="85">
        <v>249</v>
      </c>
      <c r="CW5" s="85">
        <v>63</v>
      </c>
      <c r="CX5" s="85">
        <v>0</v>
      </c>
      <c r="CY5" s="85">
        <v>63</v>
      </c>
      <c r="CZ5" s="85">
        <v>168</v>
      </c>
      <c r="DA5" s="85">
        <v>4</v>
      </c>
      <c r="DB5" s="85">
        <v>172</v>
      </c>
      <c r="DC5" s="85">
        <v>3929</v>
      </c>
      <c r="DD5" s="85">
        <v>801</v>
      </c>
      <c r="DE5" s="86">
        <v>4481</v>
      </c>
    </row>
    <row r="6" spans="1:109" ht="18" x14ac:dyDescent="0.35">
      <c r="A6" s="87" t="s">
        <v>29</v>
      </c>
      <c r="B6" s="88">
        <v>154</v>
      </c>
      <c r="C6" s="89">
        <v>0</v>
      </c>
      <c r="D6" s="89">
        <v>0</v>
      </c>
      <c r="E6" s="89">
        <v>154</v>
      </c>
      <c r="F6" s="89">
        <v>1531</v>
      </c>
      <c r="G6" s="89">
        <v>334</v>
      </c>
      <c r="H6" s="89">
        <v>5</v>
      </c>
      <c r="I6" s="89">
        <v>1870</v>
      </c>
      <c r="J6" s="89">
        <v>296</v>
      </c>
      <c r="K6" s="89">
        <v>91</v>
      </c>
      <c r="L6" s="89">
        <v>387</v>
      </c>
      <c r="M6" s="89">
        <v>177</v>
      </c>
      <c r="N6" s="89">
        <v>0</v>
      </c>
      <c r="O6" s="89">
        <v>177</v>
      </c>
      <c r="P6" s="89">
        <v>93</v>
      </c>
      <c r="Q6" s="89">
        <v>0</v>
      </c>
      <c r="R6" s="89">
        <v>93</v>
      </c>
      <c r="S6" s="89">
        <v>111</v>
      </c>
      <c r="T6" s="89">
        <v>25</v>
      </c>
      <c r="U6" s="89">
        <v>136</v>
      </c>
      <c r="V6" s="90">
        <f t="shared" ref="V6:W69" si="0">B6+F6+J6+M6+P6+S6</f>
        <v>2362</v>
      </c>
      <c r="W6" s="90">
        <f t="shared" si="0"/>
        <v>450</v>
      </c>
      <c r="X6" s="90">
        <f t="shared" ref="X6:X69" si="1">D6+H6</f>
        <v>5</v>
      </c>
      <c r="Y6" s="91">
        <v>2817</v>
      </c>
      <c r="Z6" s="88">
        <v>143</v>
      </c>
      <c r="AA6" s="89">
        <v>132</v>
      </c>
      <c r="AB6" s="89">
        <v>275</v>
      </c>
      <c r="AC6" s="89">
        <v>1639</v>
      </c>
      <c r="AD6" s="89">
        <v>257</v>
      </c>
      <c r="AE6" s="89">
        <v>0</v>
      </c>
      <c r="AF6" s="89">
        <v>1896</v>
      </c>
      <c r="AG6" s="89">
        <v>314</v>
      </c>
      <c r="AH6" s="89">
        <v>111</v>
      </c>
      <c r="AI6" s="89">
        <v>425</v>
      </c>
      <c r="AJ6" s="89">
        <v>146</v>
      </c>
      <c r="AK6" s="89">
        <v>0</v>
      </c>
      <c r="AL6" s="89">
        <v>146</v>
      </c>
      <c r="AM6" s="89">
        <v>77</v>
      </c>
      <c r="AN6" s="89">
        <v>0</v>
      </c>
      <c r="AO6" s="89">
        <v>77</v>
      </c>
      <c r="AP6" s="89">
        <v>88</v>
      </c>
      <c r="AQ6" s="89">
        <v>12</v>
      </c>
      <c r="AR6" s="89">
        <v>100</v>
      </c>
      <c r="AS6" s="90">
        <f t="shared" ref="AS6:AT69" si="2">Z6+AC6+AG6+AJ6+AM6+AP6</f>
        <v>2407</v>
      </c>
      <c r="AT6" s="90">
        <f t="shared" si="2"/>
        <v>512</v>
      </c>
      <c r="AU6" s="90">
        <f t="shared" ref="AU6:AU69" si="3">AE6</f>
        <v>0</v>
      </c>
      <c r="AV6" s="91">
        <v>2919</v>
      </c>
      <c r="AW6" s="88">
        <v>111</v>
      </c>
      <c r="AX6" s="89">
        <v>141</v>
      </c>
      <c r="AY6" s="89">
        <v>252</v>
      </c>
      <c r="AZ6" s="89">
        <v>1685</v>
      </c>
      <c r="BA6" s="89">
        <v>219</v>
      </c>
      <c r="BB6" s="89">
        <v>1904</v>
      </c>
      <c r="BC6" s="89">
        <v>309</v>
      </c>
      <c r="BD6" s="89">
        <v>117</v>
      </c>
      <c r="BE6" s="89">
        <v>426</v>
      </c>
      <c r="BF6" s="89">
        <v>151</v>
      </c>
      <c r="BG6" s="89">
        <v>0</v>
      </c>
      <c r="BH6" s="89">
        <v>151</v>
      </c>
      <c r="BI6" s="89">
        <v>68</v>
      </c>
      <c r="BJ6" s="89">
        <v>0</v>
      </c>
      <c r="BK6" s="89">
        <v>68</v>
      </c>
      <c r="BL6" s="89">
        <v>92</v>
      </c>
      <c r="BM6" s="89">
        <v>3</v>
      </c>
      <c r="BN6" s="89">
        <v>95</v>
      </c>
      <c r="BO6" s="90">
        <f t="shared" ref="BO6:BP69" si="4">AW6+AZ6+BC6+BF6+BI6+BL6</f>
        <v>2416</v>
      </c>
      <c r="BP6" s="90">
        <f t="shared" si="4"/>
        <v>480</v>
      </c>
      <c r="BQ6" s="92">
        <v>2896</v>
      </c>
      <c r="BR6" s="88">
        <v>107</v>
      </c>
      <c r="BS6" s="89">
        <v>115</v>
      </c>
      <c r="BT6" s="89">
        <v>222</v>
      </c>
      <c r="BU6" s="89">
        <v>1752</v>
      </c>
      <c r="BV6" s="89">
        <v>229</v>
      </c>
      <c r="BW6" s="89">
        <v>1981</v>
      </c>
      <c r="BX6" s="89">
        <v>266</v>
      </c>
      <c r="BY6" s="89">
        <v>98</v>
      </c>
      <c r="BZ6" s="89">
        <v>364</v>
      </c>
      <c r="CA6" s="89">
        <v>144</v>
      </c>
      <c r="CB6" s="89">
        <v>144</v>
      </c>
      <c r="CC6" s="89">
        <v>60</v>
      </c>
      <c r="CD6" s="89">
        <v>0</v>
      </c>
      <c r="CE6" s="89">
        <v>60</v>
      </c>
      <c r="CF6" s="89">
        <v>96</v>
      </c>
      <c r="CG6" s="89">
        <v>5</v>
      </c>
      <c r="CH6" s="89">
        <v>101</v>
      </c>
      <c r="CI6" s="90">
        <f t="shared" ref="CI6:CI69" si="5">BR6+BU6+BX6+CA6+CC6+CF6</f>
        <v>2425</v>
      </c>
      <c r="CJ6" s="90">
        <f t="shared" ref="CJ6:CJ69" si="6">BS6+BV6+BY6+CD6+CG6</f>
        <v>447</v>
      </c>
      <c r="CK6" s="92">
        <v>2872</v>
      </c>
      <c r="CL6" s="88">
        <v>83</v>
      </c>
      <c r="CM6" s="89">
        <v>169</v>
      </c>
      <c r="CN6" s="89">
        <v>252</v>
      </c>
      <c r="CO6" s="89">
        <v>1857</v>
      </c>
      <c r="CP6" s="89">
        <v>243</v>
      </c>
      <c r="CQ6" s="89">
        <v>2100</v>
      </c>
      <c r="CR6" s="89">
        <v>270</v>
      </c>
      <c r="CS6" s="89">
        <v>109</v>
      </c>
      <c r="CT6" s="89">
        <v>379</v>
      </c>
      <c r="CU6" s="89">
        <v>134</v>
      </c>
      <c r="CV6" s="89">
        <v>134</v>
      </c>
      <c r="CW6" s="89">
        <v>57</v>
      </c>
      <c r="CX6" s="89">
        <v>0</v>
      </c>
      <c r="CY6" s="89">
        <v>57</v>
      </c>
      <c r="CZ6" s="89">
        <v>94</v>
      </c>
      <c r="DA6" s="89">
        <v>4</v>
      </c>
      <c r="DB6" s="89">
        <v>98</v>
      </c>
      <c r="DC6" s="90">
        <v>2495</v>
      </c>
      <c r="DD6" s="90">
        <v>659</v>
      </c>
      <c r="DE6" s="92">
        <v>3020</v>
      </c>
    </row>
    <row r="7" spans="1:109" ht="18" x14ac:dyDescent="0.35">
      <c r="A7" s="93" t="s">
        <v>323</v>
      </c>
      <c r="B7" s="94">
        <v>0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1</v>
      </c>
      <c r="I7" s="95">
        <v>1</v>
      </c>
      <c r="J7" s="95">
        <v>1</v>
      </c>
      <c r="K7" s="95">
        <v>0</v>
      </c>
      <c r="L7" s="95">
        <v>1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0">
        <f t="shared" si="0"/>
        <v>1</v>
      </c>
      <c r="W7" s="90">
        <f t="shared" si="0"/>
        <v>0</v>
      </c>
      <c r="X7" s="90">
        <f t="shared" si="1"/>
        <v>1</v>
      </c>
      <c r="Y7" s="91">
        <v>2</v>
      </c>
      <c r="Z7" s="94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95">
        <v>0</v>
      </c>
      <c r="AK7" s="95">
        <v>0</v>
      </c>
      <c r="AL7" s="95">
        <v>0</v>
      </c>
      <c r="AM7" s="95">
        <v>0</v>
      </c>
      <c r="AN7" s="95">
        <v>0</v>
      </c>
      <c r="AO7" s="95">
        <v>0</v>
      </c>
      <c r="AP7" s="95">
        <v>0</v>
      </c>
      <c r="AQ7" s="95">
        <v>0</v>
      </c>
      <c r="AR7" s="95">
        <v>0</v>
      </c>
      <c r="AS7" s="90">
        <f t="shared" si="2"/>
        <v>0</v>
      </c>
      <c r="AT7" s="90">
        <f t="shared" si="2"/>
        <v>0</v>
      </c>
      <c r="AU7" s="90">
        <f t="shared" si="3"/>
        <v>0</v>
      </c>
      <c r="AV7" s="91">
        <v>0</v>
      </c>
      <c r="AW7" s="94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0</v>
      </c>
      <c r="BE7" s="95">
        <v>0</v>
      </c>
      <c r="BF7" s="95">
        <v>0</v>
      </c>
      <c r="BG7" s="95">
        <v>0</v>
      </c>
      <c r="BH7" s="95">
        <v>0</v>
      </c>
      <c r="BI7" s="95">
        <v>0</v>
      </c>
      <c r="BJ7" s="95">
        <v>0</v>
      </c>
      <c r="BK7" s="95">
        <v>0</v>
      </c>
      <c r="BL7" s="95">
        <v>0</v>
      </c>
      <c r="BM7" s="95">
        <v>0</v>
      </c>
      <c r="BN7" s="95">
        <v>0</v>
      </c>
      <c r="BO7" s="90">
        <f t="shared" si="4"/>
        <v>0</v>
      </c>
      <c r="BP7" s="90">
        <f t="shared" si="4"/>
        <v>0</v>
      </c>
      <c r="BQ7" s="92">
        <v>0</v>
      </c>
      <c r="BR7" s="94">
        <v>0</v>
      </c>
      <c r="BS7" s="95">
        <v>0</v>
      </c>
      <c r="BT7" s="95">
        <v>0</v>
      </c>
      <c r="BU7" s="95">
        <v>0</v>
      </c>
      <c r="BV7" s="95">
        <v>0</v>
      </c>
      <c r="BW7" s="95">
        <v>0</v>
      </c>
      <c r="BX7" s="95">
        <v>0</v>
      </c>
      <c r="BY7" s="95">
        <v>0</v>
      </c>
      <c r="BZ7" s="95">
        <v>0</v>
      </c>
      <c r="CA7" s="95">
        <v>0</v>
      </c>
      <c r="CB7" s="95">
        <v>0</v>
      </c>
      <c r="CC7" s="95">
        <v>0</v>
      </c>
      <c r="CD7" s="95">
        <v>0</v>
      </c>
      <c r="CE7" s="95">
        <v>0</v>
      </c>
      <c r="CF7" s="95">
        <v>0</v>
      </c>
      <c r="CG7" s="95">
        <v>0</v>
      </c>
      <c r="CH7" s="95">
        <v>0</v>
      </c>
      <c r="CI7" s="90">
        <f t="shared" si="5"/>
        <v>0</v>
      </c>
      <c r="CJ7" s="90">
        <f t="shared" si="6"/>
        <v>0</v>
      </c>
      <c r="CK7" s="92">
        <v>0</v>
      </c>
      <c r="CL7" s="94">
        <v>0</v>
      </c>
      <c r="CM7" s="95">
        <v>0</v>
      </c>
      <c r="CN7" s="95">
        <v>0</v>
      </c>
      <c r="CO7" s="95">
        <v>0</v>
      </c>
      <c r="CP7" s="95">
        <v>0</v>
      </c>
      <c r="CQ7" s="95">
        <v>0</v>
      </c>
      <c r="CR7" s="95">
        <v>0</v>
      </c>
      <c r="CS7" s="95">
        <v>0</v>
      </c>
      <c r="CT7" s="95">
        <v>0</v>
      </c>
      <c r="CU7" s="95">
        <v>0</v>
      </c>
      <c r="CV7" s="95">
        <v>0</v>
      </c>
      <c r="CW7" s="95">
        <v>0</v>
      </c>
      <c r="CX7" s="95">
        <v>0</v>
      </c>
      <c r="CY7" s="95">
        <v>0</v>
      </c>
      <c r="CZ7" s="95">
        <v>0</v>
      </c>
      <c r="DA7" s="95">
        <v>0</v>
      </c>
      <c r="DB7" s="95">
        <v>0</v>
      </c>
      <c r="DC7" s="90">
        <v>0</v>
      </c>
      <c r="DD7" s="90">
        <v>0</v>
      </c>
      <c r="DE7" s="92"/>
    </row>
    <row r="8" spans="1:109" ht="18" x14ac:dyDescent="0.35">
      <c r="A8" s="93" t="s">
        <v>101</v>
      </c>
      <c r="B8" s="94">
        <v>0</v>
      </c>
      <c r="C8" s="95">
        <v>0</v>
      </c>
      <c r="D8" s="95">
        <v>0</v>
      </c>
      <c r="E8" s="95">
        <v>0</v>
      </c>
      <c r="F8" s="95">
        <v>129</v>
      </c>
      <c r="G8" s="95">
        <v>0</v>
      </c>
      <c r="H8" s="95">
        <v>0</v>
      </c>
      <c r="I8" s="95">
        <v>129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0">
        <f t="shared" si="0"/>
        <v>129</v>
      </c>
      <c r="W8" s="90">
        <f t="shared" si="0"/>
        <v>0</v>
      </c>
      <c r="X8" s="90">
        <f t="shared" si="1"/>
        <v>0</v>
      </c>
      <c r="Y8" s="91">
        <v>129</v>
      </c>
      <c r="Z8" s="94">
        <v>0</v>
      </c>
      <c r="AA8" s="95">
        <v>0</v>
      </c>
      <c r="AB8" s="95">
        <v>0</v>
      </c>
      <c r="AC8" s="95">
        <v>159</v>
      </c>
      <c r="AD8" s="95">
        <v>0</v>
      </c>
      <c r="AE8" s="95">
        <v>0</v>
      </c>
      <c r="AF8" s="95">
        <v>159</v>
      </c>
      <c r="AG8" s="95">
        <v>0</v>
      </c>
      <c r="AH8" s="95">
        <v>0</v>
      </c>
      <c r="AI8" s="95">
        <v>0</v>
      </c>
      <c r="AJ8" s="95">
        <v>0</v>
      </c>
      <c r="AK8" s="95">
        <v>0</v>
      </c>
      <c r="AL8" s="95">
        <v>0</v>
      </c>
      <c r="AM8" s="95">
        <v>0</v>
      </c>
      <c r="AN8" s="95">
        <v>0</v>
      </c>
      <c r="AO8" s="95">
        <v>0</v>
      </c>
      <c r="AP8" s="95">
        <v>0</v>
      </c>
      <c r="AQ8" s="95">
        <v>0</v>
      </c>
      <c r="AR8" s="95">
        <v>0</v>
      </c>
      <c r="AS8" s="90">
        <f t="shared" si="2"/>
        <v>159</v>
      </c>
      <c r="AT8" s="90">
        <f t="shared" si="2"/>
        <v>0</v>
      </c>
      <c r="AU8" s="90">
        <f t="shared" si="3"/>
        <v>0</v>
      </c>
      <c r="AV8" s="91">
        <v>159</v>
      </c>
      <c r="AW8" s="94">
        <v>0</v>
      </c>
      <c r="AX8" s="95">
        <v>0</v>
      </c>
      <c r="AY8" s="95">
        <v>0</v>
      </c>
      <c r="AZ8" s="95">
        <v>176</v>
      </c>
      <c r="BA8" s="95">
        <v>0</v>
      </c>
      <c r="BB8" s="95">
        <v>176</v>
      </c>
      <c r="BC8" s="95">
        <v>0</v>
      </c>
      <c r="BD8" s="95">
        <v>0</v>
      </c>
      <c r="BE8" s="95">
        <v>0</v>
      </c>
      <c r="BF8" s="95">
        <v>0</v>
      </c>
      <c r="BG8" s="95">
        <v>0</v>
      </c>
      <c r="BH8" s="95">
        <v>0</v>
      </c>
      <c r="BI8" s="95">
        <v>0</v>
      </c>
      <c r="BJ8" s="95">
        <v>0</v>
      </c>
      <c r="BK8" s="95">
        <v>0</v>
      </c>
      <c r="BL8" s="95">
        <v>0</v>
      </c>
      <c r="BM8" s="95">
        <v>0</v>
      </c>
      <c r="BN8" s="95">
        <v>0</v>
      </c>
      <c r="BO8" s="90">
        <f t="shared" si="4"/>
        <v>176</v>
      </c>
      <c r="BP8" s="90">
        <f t="shared" si="4"/>
        <v>0</v>
      </c>
      <c r="BQ8" s="92">
        <v>176</v>
      </c>
      <c r="BR8" s="94">
        <v>0</v>
      </c>
      <c r="BS8" s="95">
        <v>0</v>
      </c>
      <c r="BT8" s="95">
        <v>0</v>
      </c>
      <c r="BU8" s="95">
        <v>180</v>
      </c>
      <c r="BV8" s="95">
        <v>0</v>
      </c>
      <c r="BW8" s="95">
        <v>180</v>
      </c>
      <c r="BX8" s="95">
        <v>0</v>
      </c>
      <c r="BY8" s="95">
        <v>0</v>
      </c>
      <c r="BZ8" s="95">
        <v>0</v>
      </c>
      <c r="CA8" s="95">
        <v>0</v>
      </c>
      <c r="CB8" s="95">
        <v>0</v>
      </c>
      <c r="CC8" s="95">
        <v>0</v>
      </c>
      <c r="CD8" s="95">
        <v>0</v>
      </c>
      <c r="CE8" s="95">
        <v>0</v>
      </c>
      <c r="CF8" s="95">
        <v>0</v>
      </c>
      <c r="CG8" s="95">
        <v>0</v>
      </c>
      <c r="CH8" s="95">
        <v>0</v>
      </c>
      <c r="CI8" s="90">
        <f t="shared" si="5"/>
        <v>180</v>
      </c>
      <c r="CJ8" s="90">
        <f t="shared" si="6"/>
        <v>0</v>
      </c>
      <c r="CK8" s="92">
        <v>180</v>
      </c>
      <c r="CL8" s="94">
        <v>0</v>
      </c>
      <c r="CM8" s="95">
        <v>0</v>
      </c>
      <c r="CN8" s="95">
        <v>0</v>
      </c>
      <c r="CO8" s="95">
        <v>164</v>
      </c>
      <c r="CP8" s="95">
        <v>0</v>
      </c>
      <c r="CQ8" s="95">
        <v>164</v>
      </c>
      <c r="CR8" s="95">
        <v>0</v>
      </c>
      <c r="CS8" s="95">
        <v>0</v>
      </c>
      <c r="CT8" s="95">
        <v>0</v>
      </c>
      <c r="CU8" s="95">
        <v>0</v>
      </c>
      <c r="CV8" s="95">
        <v>0</v>
      </c>
      <c r="CW8" s="95">
        <v>0</v>
      </c>
      <c r="CX8" s="95">
        <v>0</v>
      </c>
      <c r="CY8" s="95">
        <v>0</v>
      </c>
      <c r="CZ8" s="95">
        <v>0</v>
      </c>
      <c r="DA8" s="95">
        <v>0</v>
      </c>
      <c r="DB8" s="95">
        <v>0</v>
      </c>
      <c r="DC8" s="90">
        <v>164</v>
      </c>
      <c r="DD8" s="90">
        <v>0</v>
      </c>
      <c r="DE8" s="92">
        <v>164</v>
      </c>
    </row>
    <row r="9" spans="1:109" ht="18" x14ac:dyDescent="0.35">
      <c r="A9" s="93" t="s">
        <v>144</v>
      </c>
      <c r="B9" s="94">
        <v>10</v>
      </c>
      <c r="C9" s="95">
        <v>0</v>
      </c>
      <c r="D9" s="95">
        <v>0</v>
      </c>
      <c r="E9" s="95">
        <v>10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90">
        <f t="shared" si="0"/>
        <v>10</v>
      </c>
      <c r="W9" s="90">
        <f t="shared" si="0"/>
        <v>0</v>
      </c>
      <c r="X9" s="90">
        <f t="shared" si="1"/>
        <v>0</v>
      </c>
      <c r="Y9" s="91">
        <v>10</v>
      </c>
      <c r="Z9" s="94">
        <v>21</v>
      </c>
      <c r="AA9" s="95">
        <v>0</v>
      </c>
      <c r="AB9" s="95">
        <v>21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95">
        <v>0</v>
      </c>
      <c r="AK9" s="95">
        <v>0</v>
      </c>
      <c r="AL9" s="95">
        <v>0</v>
      </c>
      <c r="AM9" s="95">
        <v>0</v>
      </c>
      <c r="AN9" s="95">
        <v>0</v>
      </c>
      <c r="AO9" s="95">
        <v>0</v>
      </c>
      <c r="AP9" s="95">
        <v>0</v>
      </c>
      <c r="AQ9" s="95">
        <v>0</v>
      </c>
      <c r="AR9" s="95">
        <v>0</v>
      </c>
      <c r="AS9" s="90">
        <f t="shared" si="2"/>
        <v>21</v>
      </c>
      <c r="AT9" s="90">
        <f t="shared" si="2"/>
        <v>0</v>
      </c>
      <c r="AU9" s="90">
        <f t="shared" si="3"/>
        <v>0</v>
      </c>
      <c r="AV9" s="91">
        <v>21</v>
      </c>
      <c r="AW9" s="94">
        <v>26</v>
      </c>
      <c r="AX9" s="95">
        <v>0</v>
      </c>
      <c r="AY9" s="95">
        <v>26</v>
      </c>
      <c r="AZ9" s="95">
        <v>0</v>
      </c>
      <c r="BA9" s="95">
        <v>0</v>
      </c>
      <c r="BB9" s="95">
        <v>0</v>
      </c>
      <c r="BC9" s="95">
        <v>0</v>
      </c>
      <c r="BD9" s="95">
        <v>0</v>
      </c>
      <c r="BE9" s="95">
        <v>0</v>
      </c>
      <c r="BF9" s="95">
        <v>0</v>
      </c>
      <c r="BG9" s="95">
        <v>0</v>
      </c>
      <c r="BH9" s="95">
        <v>0</v>
      </c>
      <c r="BI9" s="95">
        <v>0</v>
      </c>
      <c r="BJ9" s="95">
        <v>0</v>
      </c>
      <c r="BK9" s="95">
        <v>0</v>
      </c>
      <c r="BL9" s="95">
        <v>0</v>
      </c>
      <c r="BM9" s="95">
        <v>0</v>
      </c>
      <c r="BN9" s="95">
        <v>0</v>
      </c>
      <c r="BO9" s="90">
        <f t="shared" si="4"/>
        <v>26</v>
      </c>
      <c r="BP9" s="90">
        <f t="shared" si="4"/>
        <v>0</v>
      </c>
      <c r="BQ9" s="92">
        <v>26</v>
      </c>
      <c r="BR9" s="94">
        <v>28</v>
      </c>
      <c r="BS9" s="95">
        <v>0</v>
      </c>
      <c r="BT9" s="95">
        <v>28</v>
      </c>
      <c r="BU9" s="95">
        <v>0</v>
      </c>
      <c r="BV9" s="95">
        <v>0</v>
      </c>
      <c r="BW9" s="95">
        <v>0</v>
      </c>
      <c r="BX9" s="95">
        <v>0</v>
      </c>
      <c r="BY9" s="95">
        <v>0</v>
      </c>
      <c r="BZ9" s="95">
        <v>0</v>
      </c>
      <c r="CA9" s="95">
        <v>0</v>
      </c>
      <c r="CB9" s="95">
        <v>0</v>
      </c>
      <c r="CC9" s="95">
        <v>0</v>
      </c>
      <c r="CD9" s="95">
        <v>0</v>
      </c>
      <c r="CE9" s="95">
        <v>0</v>
      </c>
      <c r="CF9" s="95">
        <v>0</v>
      </c>
      <c r="CG9" s="95">
        <v>0</v>
      </c>
      <c r="CH9" s="95">
        <v>0</v>
      </c>
      <c r="CI9" s="90">
        <f t="shared" si="5"/>
        <v>28</v>
      </c>
      <c r="CJ9" s="90">
        <f t="shared" si="6"/>
        <v>0</v>
      </c>
      <c r="CK9" s="92">
        <v>28</v>
      </c>
      <c r="CL9" s="94">
        <v>21</v>
      </c>
      <c r="CM9" s="95">
        <v>0</v>
      </c>
      <c r="CN9" s="95">
        <v>21</v>
      </c>
      <c r="CO9" s="95">
        <v>0</v>
      </c>
      <c r="CP9" s="95">
        <v>0</v>
      </c>
      <c r="CQ9" s="95">
        <v>0</v>
      </c>
      <c r="CR9" s="95">
        <v>0</v>
      </c>
      <c r="CS9" s="95">
        <v>0</v>
      </c>
      <c r="CT9" s="95">
        <v>0</v>
      </c>
      <c r="CU9" s="95">
        <v>0</v>
      </c>
      <c r="CV9" s="95">
        <v>0</v>
      </c>
      <c r="CW9" s="95">
        <v>0</v>
      </c>
      <c r="CX9" s="95">
        <v>0</v>
      </c>
      <c r="CY9" s="95">
        <v>0</v>
      </c>
      <c r="CZ9" s="95">
        <v>0</v>
      </c>
      <c r="DA9" s="95">
        <v>0</v>
      </c>
      <c r="DB9" s="95">
        <v>0</v>
      </c>
      <c r="DC9" s="90">
        <v>21</v>
      </c>
      <c r="DD9" s="90">
        <v>0</v>
      </c>
      <c r="DE9" s="92">
        <v>21</v>
      </c>
    </row>
    <row r="10" spans="1:109" ht="18" x14ac:dyDescent="0.35">
      <c r="A10" s="93" t="s">
        <v>324</v>
      </c>
      <c r="B10" s="94">
        <v>0</v>
      </c>
      <c r="C10" s="95">
        <v>0</v>
      </c>
      <c r="D10" s="95">
        <v>0</v>
      </c>
      <c r="E10" s="95">
        <v>0</v>
      </c>
      <c r="F10" s="95">
        <v>1</v>
      </c>
      <c r="G10" s="95">
        <v>0</v>
      </c>
      <c r="H10" s="95">
        <v>0</v>
      </c>
      <c r="I10" s="95">
        <v>1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0">
        <f t="shared" si="0"/>
        <v>1</v>
      </c>
      <c r="W10" s="90">
        <f t="shared" si="0"/>
        <v>0</v>
      </c>
      <c r="X10" s="90">
        <f t="shared" si="1"/>
        <v>0</v>
      </c>
      <c r="Y10" s="91">
        <v>1</v>
      </c>
      <c r="Z10" s="94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95">
        <v>0</v>
      </c>
      <c r="AL10" s="95">
        <v>0</v>
      </c>
      <c r="AM10" s="95">
        <v>0</v>
      </c>
      <c r="AN10" s="95">
        <v>0</v>
      </c>
      <c r="AO10" s="95">
        <v>0</v>
      </c>
      <c r="AP10" s="95">
        <v>0</v>
      </c>
      <c r="AQ10" s="95">
        <v>0</v>
      </c>
      <c r="AR10" s="95">
        <v>0</v>
      </c>
      <c r="AS10" s="90">
        <f t="shared" si="2"/>
        <v>0</v>
      </c>
      <c r="AT10" s="90">
        <f t="shared" si="2"/>
        <v>0</v>
      </c>
      <c r="AU10" s="90">
        <f t="shared" si="3"/>
        <v>0</v>
      </c>
      <c r="AV10" s="91">
        <v>0</v>
      </c>
      <c r="AW10" s="94">
        <v>0</v>
      </c>
      <c r="AX10" s="95">
        <v>0</v>
      </c>
      <c r="AY10" s="95">
        <v>0</v>
      </c>
      <c r="AZ10" s="95">
        <v>0</v>
      </c>
      <c r="BA10" s="95">
        <v>0</v>
      </c>
      <c r="BB10" s="95">
        <v>0</v>
      </c>
      <c r="BC10" s="95">
        <v>0</v>
      </c>
      <c r="BD10" s="95">
        <v>0</v>
      </c>
      <c r="BE10" s="95">
        <v>0</v>
      </c>
      <c r="BF10" s="95">
        <v>0</v>
      </c>
      <c r="BG10" s="95">
        <v>0</v>
      </c>
      <c r="BH10" s="95">
        <v>0</v>
      </c>
      <c r="BI10" s="95">
        <v>0</v>
      </c>
      <c r="BJ10" s="95">
        <v>0</v>
      </c>
      <c r="BK10" s="95">
        <v>0</v>
      </c>
      <c r="BL10" s="95">
        <v>0</v>
      </c>
      <c r="BM10" s="95">
        <v>0</v>
      </c>
      <c r="BN10" s="95">
        <v>0</v>
      </c>
      <c r="BO10" s="90">
        <f t="shared" si="4"/>
        <v>0</v>
      </c>
      <c r="BP10" s="90">
        <f t="shared" si="4"/>
        <v>0</v>
      </c>
      <c r="BQ10" s="92">
        <v>0</v>
      </c>
      <c r="BR10" s="94">
        <v>0</v>
      </c>
      <c r="BS10" s="95">
        <v>0</v>
      </c>
      <c r="BT10" s="95">
        <v>0</v>
      </c>
      <c r="BU10" s="95">
        <v>0</v>
      </c>
      <c r="BV10" s="95">
        <v>0</v>
      </c>
      <c r="BW10" s="95">
        <v>0</v>
      </c>
      <c r="BX10" s="95">
        <v>0</v>
      </c>
      <c r="BY10" s="95">
        <v>0</v>
      </c>
      <c r="BZ10" s="95">
        <v>0</v>
      </c>
      <c r="CA10" s="95">
        <v>0</v>
      </c>
      <c r="CB10" s="95">
        <v>0</v>
      </c>
      <c r="CC10" s="95">
        <v>0</v>
      </c>
      <c r="CD10" s="95">
        <v>0</v>
      </c>
      <c r="CE10" s="95">
        <v>0</v>
      </c>
      <c r="CF10" s="95">
        <v>0</v>
      </c>
      <c r="CG10" s="95">
        <v>0</v>
      </c>
      <c r="CH10" s="95">
        <v>0</v>
      </c>
      <c r="CI10" s="90">
        <f t="shared" si="5"/>
        <v>0</v>
      </c>
      <c r="CJ10" s="90">
        <f t="shared" si="6"/>
        <v>0</v>
      </c>
      <c r="CK10" s="92">
        <v>0</v>
      </c>
      <c r="CL10" s="94">
        <v>0</v>
      </c>
      <c r="CM10" s="95">
        <v>0</v>
      </c>
      <c r="CN10" s="95">
        <v>0</v>
      </c>
      <c r="CO10" s="95">
        <v>0</v>
      </c>
      <c r="CP10" s="95">
        <v>0</v>
      </c>
      <c r="CQ10" s="95">
        <v>0</v>
      </c>
      <c r="CR10" s="95">
        <v>0</v>
      </c>
      <c r="CS10" s="95">
        <v>0</v>
      </c>
      <c r="CT10" s="95">
        <v>0</v>
      </c>
      <c r="CU10" s="95">
        <v>0</v>
      </c>
      <c r="CV10" s="95">
        <v>0</v>
      </c>
      <c r="CW10" s="95">
        <v>0</v>
      </c>
      <c r="CX10" s="95">
        <v>0</v>
      </c>
      <c r="CY10" s="95">
        <v>0</v>
      </c>
      <c r="CZ10" s="95">
        <v>0</v>
      </c>
      <c r="DA10" s="95">
        <v>0</v>
      </c>
      <c r="DB10" s="95">
        <v>0</v>
      </c>
      <c r="DC10" s="90">
        <v>0</v>
      </c>
      <c r="DD10" s="90">
        <v>0</v>
      </c>
      <c r="DE10" s="92"/>
    </row>
    <row r="11" spans="1:109" ht="18" x14ac:dyDescent="0.35">
      <c r="A11" s="93" t="s">
        <v>96</v>
      </c>
      <c r="B11" s="94">
        <v>49</v>
      </c>
      <c r="C11" s="95">
        <v>0</v>
      </c>
      <c r="D11" s="95">
        <v>0</v>
      </c>
      <c r="E11" s="95">
        <v>49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0">
        <f t="shared" si="0"/>
        <v>49</v>
      </c>
      <c r="W11" s="90">
        <f t="shared" si="0"/>
        <v>0</v>
      </c>
      <c r="X11" s="90">
        <f t="shared" si="1"/>
        <v>0</v>
      </c>
      <c r="Y11" s="91">
        <v>49</v>
      </c>
      <c r="Z11" s="94">
        <v>13</v>
      </c>
      <c r="AA11" s="95">
        <v>0</v>
      </c>
      <c r="AB11" s="95">
        <v>13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95">
        <v>0</v>
      </c>
      <c r="AO11" s="95">
        <v>0</v>
      </c>
      <c r="AP11" s="95">
        <v>0</v>
      </c>
      <c r="AQ11" s="95">
        <v>0</v>
      </c>
      <c r="AR11" s="95">
        <v>0</v>
      </c>
      <c r="AS11" s="90">
        <f t="shared" si="2"/>
        <v>13</v>
      </c>
      <c r="AT11" s="90">
        <f t="shared" si="2"/>
        <v>0</v>
      </c>
      <c r="AU11" s="90">
        <f t="shared" si="3"/>
        <v>0</v>
      </c>
      <c r="AV11" s="91">
        <v>13</v>
      </c>
      <c r="AW11" s="94">
        <v>3</v>
      </c>
      <c r="AX11" s="95">
        <v>0</v>
      </c>
      <c r="AY11" s="95">
        <v>3</v>
      </c>
      <c r="AZ11" s="95">
        <v>0</v>
      </c>
      <c r="BA11" s="95">
        <v>0</v>
      </c>
      <c r="BB11" s="95">
        <v>0</v>
      </c>
      <c r="BC11" s="95">
        <v>0</v>
      </c>
      <c r="BD11" s="95">
        <v>0</v>
      </c>
      <c r="BE11" s="95">
        <v>0</v>
      </c>
      <c r="BF11" s="95">
        <v>0</v>
      </c>
      <c r="BG11" s="95">
        <v>0</v>
      </c>
      <c r="BH11" s="95">
        <v>0</v>
      </c>
      <c r="BI11" s="95">
        <v>0</v>
      </c>
      <c r="BJ11" s="95">
        <v>0</v>
      </c>
      <c r="BK11" s="95">
        <v>0</v>
      </c>
      <c r="BL11" s="95">
        <v>0</v>
      </c>
      <c r="BM11" s="95">
        <v>0</v>
      </c>
      <c r="BN11" s="95">
        <v>0</v>
      </c>
      <c r="BO11" s="90">
        <f t="shared" si="4"/>
        <v>3</v>
      </c>
      <c r="BP11" s="90">
        <f t="shared" si="4"/>
        <v>0</v>
      </c>
      <c r="BQ11" s="92">
        <v>3</v>
      </c>
      <c r="BR11" s="94">
        <v>0</v>
      </c>
      <c r="BS11" s="95">
        <v>0</v>
      </c>
      <c r="BT11" s="95">
        <v>0</v>
      </c>
      <c r="BU11" s="95">
        <v>0</v>
      </c>
      <c r="BV11" s="95">
        <v>0</v>
      </c>
      <c r="BW11" s="95">
        <v>0</v>
      </c>
      <c r="BX11" s="95">
        <v>0</v>
      </c>
      <c r="BY11" s="95">
        <v>0</v>
      </c>
      <c r="BZ11" s="95">
        <v>0</v>
      </c>
      <c r="CA11" s="95">
        <v>0</v>
      </c>
      <c r="CB11" s="95">
        <v>0</v>
      </c>
      <c r="CC11" s="95">
        <v>0</v>
      </c>
      <c r="CD11" s="95">
        <v>0</v>
      </c>
      <c r="CE11" s="95">
        <v>0</v>
      </c>
      <c r="CF11" s="95">
        <v>0</v>
      </c>
      <c r="CG11" s="95">
        <v>0</v>
      </c>
      <c r="CH11" s="95">
        <v>0</v>
      </c>
      <c r="CI11" s="90">
        <f t="shared" si="5"/>
        <v>0</v>
      </c>
      <c r="CJ11" s="90">
        <f t="shared" si="6"/>
        <v>0</v>
      </c>
      <c r="CK11" s="92">
        <v>0</v>
      </c>
      <c r="CL11" s="94">
        <v>0</v>
      </c>
      <c r="CM11" s="95">
        <v>0</v>
      </c>
      <c r="CN11" s="95">
        <v>0</v>
      </c>
      <c r="CO11" s="95">
        <v>484</v>
      </c>
      <c r="CP11" s="95">
        <v>68</v>
      </c>
      <c r="CQ11" s="95">
        <v>552</v>
      </c>
      <c r="CR11" s="95">
        <v>67</v>
      </c>
      <c r="CS11" s="95">
        <v>41</v>
      </c>
      <c r="CT11" s="95">
        <v>108</v>
      </c>
      <c r="CU11" s="95">
        <v>38</v>
      </c>
      <c r="CV11" s="95">
        <v>38</v>
      </c>
      <c r="CW11" s="95">
        <v>0</v>
      </c>
      <c r="CX11" s="95">
        <v>0</v>
      </c>
      <c r="CY11" s="95">
        <v>0</v>
      </c>
      <c r="CZ11" s="95">
        <v>0</v>
      </c>
      <c r="DA11" s="95">
        <v>0</v>
      </c>
      <c r="DB11" s="95">
        <v>0</v>
      </c>
      <c r="DC11" s="90">
        <v>589</v>
      </c>
      <c r="DD11" s="90">
        <v>147</v>
      </c>
      <c r="DE11" s="92">
        <v>698</v>
      </c>
    </row>
    <row r="12" spans="1:109" ht="18" x14ac:dyDescent="0.35">
      <c r="A12" s="93" t="s">
        <v>30</v>
      </c>
      <c r="B12" s="94">
        <v>30</v>
      </c>
      <c r="C12" s="95">
        <v>0</v>
      </c>
      <c r="D12" s="95">
        <v>0</v>
      </c>
      <c r="E12" s="95">
        <v>30</v>
      </c>
      <c r="F12" s="95">
        <v>314</v>
      </c>
      <c r="G12" s="95">
        <v>128</v>
      </c>
      <c r="H12" s="95">
        <v>0</v>
      </c>
      <c r="I12" s="95">
        <v>442</v>
      </c>
      <c r="J12" s="95">
        <v>161</v>
      </c>
      <c r="K12" s="95">
        <v>0</v>
      </c>
      <c r="L12" s="95">
        <v>161</v>
      </c>
      <c r="M12" s="95">
        <v>103</v>
      </c>
      <c r="N12" s="95">
        <v>0</v>
      </c>
      <c r="O12" s="95">
        <v>103</v>
      </c>
      <c r="P12" s="95">
        <v>72</v>
      </c>
      <c r="Q12" s="95">
        <v>0</v>
      </c>
      <c r="R12" s="95">
        <v>72</v>
      </c>
      <c r="S12" s="95">
        <v>55</v>
      </c>
      <c r="T12" s="95">
        <v>25</v>
      </c>
      <c r="U12" s="95">
        <v>80</v>
      </c>
      <c r="V12" s="90">
        <f t="shared" si="0"/>
        <v>735</v>
      </c>
      <c r="W12" s="90">
        <f t="shared" si="0"/>
        <v>153</v>
      </c>
      <c r="X12" s="90">
        <f t="shared" si="1"/>
        <v>0</v>
      </c>
      <c r="Y12" s="91">
        <v>888</v>
      </c>
      <c r="Z12" s="94">
        <v>29</v>
      </c>
      <c r="AA12" s="95">
        <v>132</v>
      </c>
      <c r="AB12" s="95">
        <v>161</v>
      </c>
      <c r="AC12" s="95">
        <v>353</v>
      </c>
      <c r="AD12" s="95">
        <v>103</v>
      </c>
      <c r="AE12" s="95">
        <v>0</v>
      </c>
      <c r="AF12" s="95">
        <v>456</v>
      </c>
      <c r="AG12" s="95">
        <v>152</v>
      </c>
      <c r="AH12" s="95">
        <v>0</v>
      </c>
      <c r="AI12" s="95">
        <v>152</v>
      </c>
      <c r="AJ12" s="95">
        <v>76</v>
      </c>
      <c r="AK12" s="95">
        <v>0</v>
      </c>
      <c r="AL12" s="95">
        <v>76</v>
      </c>
      <c r="AM12" s="95">
        <v>58</v>
      </c>
      <c r="AN12" s="95">
        <v>0</v>
      </c>
      <c r="AO12" s="95">
        <v>58</v>
      </c>
      <c r="AP12" s="95">
        <v>49</v>
      </c>
      <c r="AQ12" s="95">
        <v>12</v>
      </c>
      <c r="AR12" s="95">
        <v>61</v>
      </c>
      <c r="AS12" s="90">
        <f t="shared" si="2"/>
        <v>717</v>
      </c>
      <c r="AT12" s="90">
        <f t="shared" si="2"/>
        <v>247</v>
      </c>
      <c r="AU12" s="90">
        <f t="shared" si="3"/>
        <v>0</v>
      </c>
      <c r="AV12" s="91">
        <v>964</v>
      </c>
      <c r="AW12" s="94">
        <v>20</v>
      </c>
      <c r="AX12" s="95">
        <v>134</v>
      </c>
      <c r="AY12" s="95">
        <v>154</v>
      </c>
      <c r="AZ12" s="95">
        <v>376</v>
      </c>
      <c r="BA12" s="95">
        <v>102</v>
      </c>
      <c r="BB12" s="95">
        <v>478</v>
      </c>
      <c r="BC12" s="95">
        <v>150</v>
      </c>
      <c r="BD12" s="95">
        <v>0</v>
      </c>
      <c r="BE12" s="95">
        <v>150</v>
      </c>
      <c r="BF12" s="95">
        <v>68</v>
      </c>
      <c r="BG12" s="95">
        <v>0</v>
      </c>
      <c r="BH12" s="95">
        <v>68</v>
      </c>
      <c r="BI12" s="95">
        <v>60</v>
      </c>
      <c r="BJ12" s="95">
        <v>0</v>
      </c>
      <c r="BK12" s="95">
        <v>60</v>
      </c>
      <c r="BL12" s="95">
        <v>64</v>
      </c>
      <c r="BM12" s="95">
        <v>3</v>
      </c>
      <c r="BN12" s="95">
        <v>67</v>
      </c>
      <c r="BO12" s="90">
        <f t="shared" si="4"/>
        <v>738</v>
      </c>
      <c r="BP12" s="90">
        <f t="shared" si="4"/>
        <v>239</v>
      </c>
      <c r="BQ12" s="92">
        <v>977</v>
      </c>
      <c r="BR12" s="94">
        <v>27</v>
      </c>
      <c r="BS12" s="95">
        <v>104</v>
      </c>
      <c r="BT12" s="95">
        <v>131</v>
      </c>
      <c r="BU12" s="95">
        <v>448</v>
      </c>
      <c r="BV12" s="95">
        <v>113</v>
      </c>
      <c r="BW12" s="95">
        <v>561</v>
      </c>
      <c r="BX12" s="95">
        <v>137</v>
      </c>
      <c r="BY12" s="95">
        <v>0</v>
      </c>
      <c r="BZ12" s="95">
        <v>137</v>
      </c>
      <c r="CA12" s="95">
        <v>65</v>
      </c>
      <c r="CB12" s="95">
        <v>65</v>
      </c>
      <c r="CC12" s="95">
        <v>51</v>
      </c>
      <c r="CD12" s="95">
        <v>0</v>
      </c>
      <c r="CE12" s="95">
        <v>51</v>
      </c>
      <c r="CF12" s="95">
        <v>67</v>
      </c>
      <c r="CG12" s="95">
        <v>5</v>
      </c>
      <c r="CH12" s="95">
        <v>72</v>
      </c>
      <c r="CI12" s="90">
        <f t="shared" si="5"/>
        <v>795</v>
      </c>
      <c r="CJ12" s="90">
        <f t="shared" si="6"/>
        <v>222</v>
      </c>
      <c r="CK12" s="92">
        <v>1017</v>
      </c>
      <c r="CL12" s="94">
        <v>18</v>
      </c>
      <c r="CM12" s="95">
        <v>152</v>
      </c>
      <c r="CN12" s="95">
        <v>170</v>
      </c>
      <c r="CO12" s="95">
        <v>326</v>
      </c>
      <c r="CP12" s="95">
        <v>91</v>
      </c>
      <c r="CQ12" s="95">
        <v>417</v>
      </c>
      <c r="CR12" s="95">
        <v>96</v>
      </c>
      <c r="CS12" s="95">
        <v>0</v>
      </c>
      <c r="CT12" s="95">
        <v>96</v>
      </c>
      <c r="CU12" s="95">
        <v>37</v>
      </c>
      <c r="CV12" s="95">
        <v>37</v>
      </c>
      <c r="CW12" s="95">
        <v>41</v>
      </c>
      <c r="CX12" s="95">
        <v>0</v>
      </c>
      <c r="CY12" s="95">
        <v>41</v>
      </c>
      <c r="CZ12" s="95">
        <v>66</v>
      </c>
      <c r="DA12" s="95">
        <v>4</v>
      </c>
      <c r="DB12" s="95">
        <v>70</v>
      </c>
      <c r="DC12" s="90">
        <v>584</v>
      </c>
      <c r="DD12" s="90">
        <v>284</v>
      </c>
      <c r="DE12" s="92">
        <v>831</v>
      </c>
    </row>
    <row r="13" spans="1:109" ht="18" x14ac:dyDescent="0.35">
      <c r="A13" s="93" t="s">
        <v>99</v>
      </c>
      <c r="B13" s="94">
        <v>0</v>
      </c>
      <c r="C13" s="95">
        <v>0</v>
      </c>
      <c r="D13" s="95">
        <v>0</v>
      </c>
      <c r="E13" s="95">
        <v>0</v>
      </c>
      <c r="F13" s="95">
        <v>104</v>
      </c>
      <c r="G13" s="95">
        <v>32</v>
      </c>
      <c r="H13" s="95">
        <v>0</v>
      </c>
      <c r="I13" s="95">
        <v>136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0">
        <f t="shared" si="0"/>
        <v>104</v>
      </c>
      <c r="W13" s="90">
        <f t="shared" si="0"/>
        <v>32</v>
      </c>
      <c r="X13" s="90">
        <f t="shared" si="1"/>
        <v>0</v>
      </c>
      <c r="Y13" s="91">
        <v>136</v>
      </c>
      <c r="Z13" s="94">
        <v>0</v>
      </c>
      <c r="AA13" s="95">
        <v>0</v>
      </c>
      <c r="AB13" s="95">
        <v>0</v>
      </c>
      <c r="AC13" s="95">
        <v>63</v>
      </c>
      <c r="AD13" s="95">
        <v>22</v>
      </c>
      <c r="AE13" s="95">
        <v>0</v>
      </c>
      <c r="AF13" s="95">
        <v>85</v>
      </c>
      <c r="AG13" s="95">
        <v>0</v>
      </c>
      <c r="AH13" s="95">
        <v>0</v>
      </c>
      <c r="AI13" s="95">
        <v>0</v>
      </c>
      <c r="AJ13" s="95">
        <v>0</v>
      </c>
      <c r="AK13" s="95">
        <v>0</v>
      </c>
      <c r="AL13" s="95">
        <v>0</v>
      </c>
      <c r="AM13" s="95">
        <v>0</v>
      </c>
      <c r="AN13" s="95">
        <v>0</v>
      </c>
      <c r="AO13" s="95">
        <v>0</v>
      </c>
      <c r="AP13" s="95">
        <v>0</v>
      </c>
      <c r="AQ13" s="95">
        <v>0</v>
      </c>
      <c r="AR13" s="95">
        <v>0</v>
      </c>
      <c r="AS13" s="90">
        <f t="shared" si="2"/>
        <v>63</v>
      </c>
      <c r="AT13" s="90">
        <f t="shared" si="2"/>
        <v>22</v>
      </c>
      <c r="AU13" s="90">
        <f t="shared" si="3"/>
        <v>0</v>
      </c>
      <c r="AV13" s="91">
        <v>85</v>
      </c>
      <c r="AW13" s="94">
        <v>0</v>
      </c>
      <c r="AX13" s="95">
        <v>0</v>
      </c>
      <c r="AY13" s="95">
        <v>0</v>
      </c>
      <c r="AZ13" s="95">
        <v>38</v>
      </c>
      <c r="BA13" s="95">
        <v>10</v>
      </c>
      <c r="BB13" s="95">
        <v>48</v>
      </c>
      <c r="BC13" s="95">
        <v>0</v>
      </c>
      <c r="BD13" s="95">
        <v>0</v>
      </c>
      <c r="BE13" s="95">
        <v>0</v>
      </c>
      <c r="BF13" s="95">
        <v>0</v>
      </c>
      <c r="BG13" s="95">
        <v>0</v>
      </c>
      <c r="BH13" s="95">
        <v>0</v>
      </c>
      <c r="BI13" s="95">
        <v>0</v>
      </c>
      <c r="BJ13" s="95">
        <v>0</v>
      </c>
      <c r="BK13" s="95">
        <v>0</v>
      </c>
      <c r="BL13" s="95">
        <v>0</v>
      </c>
      <c r="BM13" s="95">
        <v>0</v>
      </c>
      <c r="BN13" s="95">
        <v>0</v>
      </c>
      <c r="BO13" s="90">
        <f t="shared" si="4"/>
        <v>38</v>
      </c>
      <c r="BP13" s="90">
        <f t="shared" si="4"/>
        <v>10</v>
      </c>
      <c r="BQ13" s="92">
        <v>48</v>
      </c>
      <c r="BR13" s="94">
        <v>0</v>
      </c>
      <c r="BS13" s="95">
        <v>0</v>
      </c>
      <c r="BT13" s="95">
        <v>0</v>
      </c>
      <c r="BU13" s="95">
        <v>8</v>
      </c>
      <c r="BV13" s="95">
        <v>0</v>
      </c>
      <c r="BW13" s="95">
        <v>8</v>
      </c>
      <c r="BX13" s="95">
        <v>0</v>
      </c>
      <c r="BY13" s="95">
        <v>0</v>
      </c>
      <c r="BZ13" s="95">
        <v>0</v>
      </c>
      <c r="CA13" s="95">
        <v>0</v>
      </c>
      <c r="CB13" s="95">
        <v>0</v>
      </c>
      <c r="CC13" s="95">
        <v>0</v>
      </c>
      <c r="CD13" s="95">
        <v>0</v>
      </c>
      <c r="CE13" s="95">
        <v>0</v>
      </c>
      <c r="CF13" s="95">
        <v>0</v>
      </c>
      <c r="CG13" s="95">
        <v>0</v>
      </c>
      <c r="CH13" s="95">
        <v>0</v>
      </c>
      <c r="CI13" s="90">
        <f t="shared" si="5"/>
        <v>8</v>
      </c>
      <c r="CJ13" s="90">
        <f t="shared" si="6"/>
        <v>0</v>
      </c>
      <c r="CK13" s="92">
        <v>8</v>
      </c>
      <c r="CL13" s="94">
        <v>0</v>
      </c>
      <c r="CM13" s="95">
        <v>0</v>
      </c>
      <c r="CN13" s="95">
        <v>0</v>
      </c>
      <c r="CO13" s="95">
        <v>2</v>
      </c>
      <c r="CP13" s="95">
        <v>0</v>
      </c>
      <c r="CQ13" s="95">
        <v>2</v>
      </c>
      <c r="CR13" s="95">
        <v>0</v>
      </c>
      <c r="CS13" s="95">
        <v>0</v>
      </c>
      <c r="CT13" s="95">
        <v>0</v>
      </c>
      <c r="CU13" s="95">
        <v>0</v>
      </c>
      <c r="CV13" s="95">
        <v>0</v>
      </c>
      <c r="CW13" s="95">
        <v>0</v>
      </c>
      <c r="CX13" s="95">
        <v>0</v>
      </c>
      <c r="CY13" s="95">
        <v>0</v>
      </c>
      <c r="CZ13" s="95">
        <v>0</v>
      </c>
      <c r="DA13" s="95">
        <v>0</v>
      </c>
      <c r="DB13" s="95">
        <v>0</v>
      </c>
      <c r="DC13" s="90">
        <v>2</v>
      </c>
      <c r="DD13" s="90">
        <v>0</v>
      </c>
      <c r="DE13" s="92">
        <v>2</v>
      </c>
    </row>
    <row r="14" spans="1:109" ht="18" x14ac:dyDescent="0.35">
      <c r="A14" s="93" t="s">
        <v>122</v>
      </c>
      <c r="B14" s="94">
        <v>15</v>
      </c>
      <c r="C14" s="95">
        <v>0</v>
      </c>
      <c r="D14" s="95">
        <v>0</v>
      </c>
      <c r="E14" s="95">
        <v>15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0">
        <f t="shared" si="0"/>
        <v>15</v>
      </c>
      <c r="W14" s="90">
        <f t="shared" si="0"/>
        <v>0</v>
      </c>
      <c r="X14" s="90">
        <f t="shared" si="1"/>
        <v>0</v>
      </c>
      <c r="Y14" s="91">
        <v>15</v>
      </c>
      <c r="Z14" s="94">
        <v>14</v>
      </c>
      <c r="AA14" s="95">
        <v>0</v>
      </c>
      <c r="AB14" s="95">
        <v>14</v>
      </c>
      <c r="AC14" s="95">
        <v>0</v>
      </c>
      <c r="AD14" s="95">
        <v>0</v>
      </c>
      <c r="AE14" s="95">
        <v>0</v>
      </c>
      <c r="AF14" s="95">
        <v>0</v>
      </c>
      <c r="AG14" s="95">
        <v>0</v>
      </c>
      <c r="AH14" s="95">
        <v>0</v>
      </c>
      <c r="AI14" s="95">
        <v>0</v>
      </c>
      <c r="AJ14" s="95">
        <v>0</v>
      </c>
      <c r="AK14" s="95">
        <v>0</v>
      </c>
      <c r="AL14" s="95">
        <v>0</v>
      </c>
      <c r="AM14" s="95">
        <v>0</v>
      </c>
      <c r="AN14" s="95">
        <v>0</v>
      </c>
      <c r="AO14" s="95">
        <v>0</v>
      </c>
      <c r="AP14" s="95">
        <v>0</v>
      </c>
      <c r="AQ14" s="95">
        <v>0</v>
      </c>
      <c r="AR14" s="95">
        <v>0</v>
      </c>
      <c r="AS14" s="90">
        <f t="shared" si="2"/>
        <v>14</v>
      </c>
      <c r="AT14" s="90">
        <f t="shared" si="2"/>
        <v>0</v>
      </c>
      <c r="AU14" s="90">
        <f t="shared" si="3"/>
        <v>0</v>
      </c>
      <c r="AV14" s="91">
        <v>14</v>
      </c>
      <c r="AW14" s="94">
        <v>8</v>
      </c>
      <c r="AX14" s="95">
        <v>0</v>
      </c>
      <c r="AY14" s="95">
        <v>8</v>
      </c>
      <c r="AZ14" s="95">
        <v>0</v>
      </c>
      <c r="BA14" s="95">
        <v>0</v>
      </c>
      <c r="BB14" s="95">
        <v>0</v>
      </c>
      <c r="BC14" s="95">
        <v>0</v>
      </c>
      <c r="BD14" s="95">
        <v>0</v>
      </c>
      <c r="BE14" s="95">
        <v>0</v>
      </c>
      <c r="BF14" s="95">
        <v>0</v>
      </c>
      <c r="BG14" s="95">
        <v>0</v>
      </c>
      <c r="BH14" s="95">
        <v>0</v>
      </c>
      <c r="BI14" s="95">
        <v>0</v>
      </c>
      <c r="BJ14" s="95">
        <v>0</v>
      </c>
      <c r="BK14" s="95">
        <v>0</v>
      </c>
      <c r="BL14" s="95">
        <v>0</v>
      </c>
      <c r="BM14" s="95">
        <v>0</v>
      </c>
      <c r="BN14" s="95">
        <v>0</v>
      </c>
      <c r="BO14" s="90">
        <f t="shared" si="4"/>
        <v>8</v>
      </c>
      <c r="BP14" s="90">
        <f t="shared" si="4"/>
        <v>0</v>
      </c>
      <c r="BQ14" s="92">
        <v>8</v>
      </c>
      <c r="BR14" s="94">
        <v>1</v>
      </c>
      <c r="BS14" s="95">
        <v>0</v>
      </c>
      <c r="BT14" s="95">
        <v>1</v>
      </c>
      <c r="BU14" s="95">
        <v>0</v>
      </c>
      <c r="BV14" s="95">
        <v>0</v>
      </c>
      <c r="BW14" s="95">
        <v>0</v>
      </c>
      <c r="BX14" s="95">
        <v>0</v>
      </c>
      <c r="BY14" s="95">
        <v>0</v>
      </c>
      <c r="BZ14" s="95">
        <v>0</v>
      </c>
      <c r="CA14" s="95">
        <v>0</v>
      </c>
      <c r="CB14" s="95">
        <v>0</v>
      </c>
      <c r="CC14" s="95">
        <v>0</v>
      </c>
      <c r="CD14" s="95">
        <v>0</v>
      </c>
      <c r="CE14" s="95">
        <v>0</v>
      </c>
      <c r="CF14" s="95">
        <v>0</v>
      </c>
      <c r="CG14" s="95">
        <v>0</v>
      </c>
      <c r="CH14" s="95">
        <v>0</v>
      </c>
      <c r="CI14" s="90">
        <f t="shared" si="5"/>
        <v>1</v>
      </c>
      <c r="CJ14" s="90">
        <f t="shared" si="6"/>
        <v>0</v>
      </c>
      <c r="CK14" s="92">
        <v>1</v>
      </c>
      <c r="CL14" s="94">
        <v>0</v>
      </c>
      <c r="CM14" s="95">
        <v>0</v>
      </c>
      <c r="CN14" s="95">
        <v>0</v>
      </c>
      <c r="CO14" s="95">
        <v>0</v>
      </c>
      <c r="CP14" s="95">
        <v>0</v>
      </c>
      <c r="CQ14" s="95">
        <v>0</v>
      </c>
      <c r="CR14" s="95">
        <v>0</v>
      </c>
      <c r="CS14" s="95">
        <v>0</v>
      </c>
      <c r="CT14" s="95">
        <v>0</v>
      </c>
      <c r="CU14" s="95">
        <v>0</v>
      </c>
      <c r="CV14" s="95">
        <v>0</v>
      </c>
      <c r="CW14" s="95">
        <v>0</v>
      </c>
      <c r="CX14" s="95">
        <v>0</v>
      </c>
      <c r="CY14" s="95">
        <v>0</v>
      </c>
      <c r="CZ14" s="95">
        <v>0</v>
      </c>
      <c r="DA14" s="95">
        <v>0</v>
      </c>
      <c r="DB14" s="95">
        <v>0</v>
      </c>
      <c r="DC14" s="90">
        <v>0</v>
      </c>
      <c r="DD14" s="90">
        <v>0</v>
      </c>
      <c r="DE14" s="92"/>
    </row>
    <row r="15" spans="1:109" ht="18" x14ac:dyDescent="0.35">
      <c r="A15" s="93" t="s">
        <v>97</v>
      </c>
      <c r="B15" s="94">
        <v>0</v>
      </c>
      <c r="C15" s="95">
        <v>0</v>
      </c>
      <c r="D15" s="95">
        <v>0</v>
      </c>
      <c r="E15" s="95">
        <v>0</v>
      </c>
      <c r="F15" s="95">
        <v>35</v>
      </c>
      <c r="G15" s="95">
        <v>0</v>
      </c>
      <c r="H15" s="95">
        <v>0</v>
      </c>
      <c r="I15" s="95">
        <v>35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0">
        <f t="shared" si="0"/>
        <v>35</v>
      </c>
      <c r="W15" s="90">
        <f t="shared" si="0"/>
        <v>0</v>
      </c>
      <c r="X15" s="90">
        <f t="shared" si="1"/>
        <v>0</v>
      </c>
      <c r="Y15" s="91">
        <v>35</v>
      </c>
      <c r="Z15" s="94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95">
        <v>0</v>
      </c>
      <c r="AK15" s="95">
        <v>0</v>
      </c>
      <c r="AL15" s="95">
        <v>0</v>
      </c>
      <c r="AM15" s="95">
        <v>0</v>
      </c>
      <c r="AN15" s="95">
        <v>0</v>
      </c>
      <c r="AO15" s="95">
        <v>0</v>
      </c>
      <c r="AP15" s="95">
        <v>0</v>
      </c>
      <c r="AQ15" s="95">
        <v>0</v>
      </c>
      <c r="AR15" s="95">
        <v>0</v>
      </c>
      <c r="AS15" s="90">
        <f t="shared" si="2"/>
        <v>0</v>
      </c>
      <c r="AT15" s="90">
        <f t="shared" si="2"/>
        <v>0</v>
      </c>
      <c r="AU15" s="90">
        <f t="shared" si="3"/>
        <v>0</v>
      </c>
      <c r="AV15" s="91">
        <v>0</v>
      </c>
      <c r="AW15" s="94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0</v>
      </c>
      <c r="BD15" s="95">
        <v>0</v>
      </c>
      <c r="BE15" s="95">
        <v>0</v>
      </c>
      <c r="BF15" s="95">
        <v>0</v>
      </c>
      <c r="BG15" s="95">
        <v>0</v>
      </c>
      <c r="BH15" s="95">
        <v>0</v>
      </c>
      <c r="BI15" s="95">
        <v>0</v>
      </c>
      <c r="BJ15" s="95">
        <v>0</v>
      </c>
      <c r="BK15" s="95">
        <v>0</v>
      </c>
      <c r="BL15" s="95">
        <v>0</v>
      </c>
      <c r="BM15" s="95">
        <v>0</v>
      </c>
      <c r="BN15" s="95">
        <v>0</v>
      </c>
      <c r="BO15" s="90">
        <f t="shared" si="4"/>
        <v>0</v>
      </c>
      <c r="BP15" s="90">
        <f t="shared" si="4"/>
        <v>0</v>
      </c>
      <c r="BQ15" s="92">
        <v>0</v>
      </c>
      <c r="BR15" s="94">
        <v>0</v>
      </c>
      <c r="BS15" s="95">
        <v>0</v>
      </c>
      <c r="BT15" s="95">
        <v>0</v>
      </c>
      <c r="BU15" s="95">
        <v>0</v>
      </c>
      <c r="BV15" s="95">
        <v>0</v>
      </c>
      <c r="BW15" s="95">
        <v>0</v>
      </c>
      <c r="BX15" s="95">
        <v>0</v>
      </c>
      <c r="BY15" s="95">
        <v>0</v>
      </c>
      <c r="BZ15" s="95">
        <v>0</v>
      </c>
      <c r="CA15" s="95">
        <v>0</v>
      </c>
      <c r="CB15" s="95">
        <v>0</v>
      </c>
      <c r="CC15" s="95">
        <v>0</v>
      </c>
      <c r="CD15" s="95">
        <v>0</v>
      </c>
      <c r="CE15" s="95">
        <v>0</v>
      </c>
      <c r="CF15" s="95">
        <v>0</v>
      </c>
      <c r="CG15" s="95">
        <v>0</v>
      </c>
      <c r="CH15" s="95">
        <v>0</v>
      </c>
      <c r="CI15" s="90">
        <f t="shared" si="5"/>
        <v>0</v>
      </c>
      <c r="CJ15" s="90">
        <f t="shared" si="6"/>
        <v>0</v>
      </c>
      <c r="CK15" s="92">
        <v>0</v>
      </c>
      <c r="CL15" s="94">
        <v>0</v>
      </c>
      <c r="CM15" s="95">
        <v>0</v>
      </c>
      <c r="CN15" s="95">
        <v>0</v>
      </c>
      <c r="CO15" s="95">
        <v>0</v>
      </c>
      <c r="CP15" s="95">
        <v>0</v>
      </c>
      <c r="CQ15" s="95">
        <v>0</v>
      </c>
      <c r="CR15" s="95">
        <v>0</v>
      </c>
      <c r="CS15" s="95">
        <v>0</v>
      </c>
      <c r="CT15" s="95">
        <v>0</v>
      </c>
      <c r="CU15" s="95">
        <v>0</v>
      </c>
      <c r="CV15" s="95">
        <v>0</v>
      </c>
      <c r="CW15" s="95">
        <v>0</v>
      </c>
      <c r="CX15" s="95">
        <v>0</v>
      </c>
      <c r="CY15" s="95">
        <v>0</v>
      </c>
      <c r="CZ15" s="95">
        <v>0</v>
      </c>
      <c r="DA15" s="95">
        <v>0</v>
      </c>
      <c r="DB15" s="95">
        <v>0</v>
      </c>
      <c r="DC15" s="90">
        <v>0</v>
      </c>
      <c r="DD15" s="90">
        <v>0</v>
      </c>
      <c r="DE15" s="92"/>
    </row>
    <row r="16" spans="1:109" ht="18" x14ac:dyDescent="0.35">
      <c r="A16" s="93" t="s">
        <v>31</v>
      </c>
      <c r="B16" s="94">
        <v>0</v>
      </c>
      <c r="C16" s="95">
        <v>0</v>
      </c>
      <c r="D16" s="95">
        <v>0</v>
      </c>
      <c r="E16" s="95">
        <v>0</v>
      </c>
      <c r="F16" s="95">
        <v>212</v>
      </c>
      <c r="G16" s="95">
        <v>130</v>
      </c>
      <c r="H16" s="95">
        <v>0</v>
      </c>
      <c r="I16" s="95">
        <v>342</v>
      </c>
      <c r="J16" s="95">
        <v>71</v>
      </c>
      <c r="K16" s="95">
        <v>34</v>
      </c>
      <c r="L16" s="95">
        <v>105</v>
      </c>
      <c r="M16" s="95">
        <v>45</v>
      </c>
      <c r="N16" s="95">
        <v>0</v>
      </c>
      <c r="O16" s="95">
        <v>45</v>
      </c>
      <c r="P16" s="95">
        <v>0</v>
      </c>
      <c r="Q16" s="95">
        <v>0</v>
      </c>
      <c r="R16" s="95">
        <v>0</v>
      </c>
      <c r="S16" s="95">
        <v>26</v>
      </c>
      <c r="T16" s="95">
        <v>0</v>
      </c>
      <c r="U16" s="95">
        <v>26</v>
      </c>
      <c r="V16" s="90">
        <f t="shared" si="0"/>
        <v>354</v>
      </c>
      <c r="W16" s="90">
        <f t="shared" si="0"/>
        <v>164</v>
      </c>
      <c r="X16" s="90">
        <f t="shared" si="1"/>
        <v>0</v>
      </c>
      <c r="Y16" s="91">
        <v>518</v>
      </c>
      <c r="Z16" s="94">
        <v>0</v>
      </c>
      <c r="AA16" s="95">
        <v>0</v>
      </c>
      <c r="AB16" s="95">
        <v>0</v>
      </c>
      <c r="AC16" s="95">
        <v>103</v>
      </c>
      <c r="AD16" s="95">
        <v>62</v>
      </c>
      <c r="AE16" s="95">
        <v>0</v>
      </c>
      <c r="AF16" s="95">
        <v>165</v>
      </c>
      <c r="AG16" s="95">
        <v>40</v>
      </c>
      <c r="AH16" s="95">
        <v>34</v>
      </c>
      <c r="AI16" s="95">
        <v>74</v>
      </c>
      <c r="AJ16" s="95">
        <v>15</v>
      </c>
      <c r="AK16" s="95">
        <v>0</v>
      </c>
      <c r="AL16" s="95">
        <v>15</v>
      </c>
      <c r="AM16" s="95">
        <v>0</v>
      </c>
      <c r="AN16" s="95">
        <v>0</v>
      </c>
      <c r="AO16" s="95">
        <v>0</v>
      </c>
      <c r="AP16" s="95">
        <v>6</v>
      </c>
      <c r="AQ16" s="95">
        <v>0</v>
      </c>
      <c r="AR16" s="95">
        <v>6</v>
      </c>
      <c r="AS16" s="90">
        <f t="shared" si="2"/>
        <v>164</v>
      </c>
      <c r="AT16" s="90">
        <f t="shared" si="2"/>
        <v>96</v>
      </c>
      <c r="AU16" s="90">
        <f t="shared" si="3"/>
        <v>0</v>
      </c>
      <c r="AV16" s="91">
        <v>260</v>
      </c>
      <c r="AW16" s="94">
        <v>0</v>
      </c>
      <c r="AX16" s="95">
        <v>0</v>
      </c>
      <c r="AY16" s="95">
        <v>0</v>
      </c>
      <c r="AZ16" s="95">
        <v>47</v>
      </c>
      <c r="BA16" s="95">
        <v>25</v>
      </c>
      <c r="BB16" s="95">
        <v>72</v>
      </c>
      <c r="BC16" s="95">
        <v>19</v>
      </c>
      <c r="BD16" s="95">
        <v>0</v>
      </c>
      <c r="BE16" s="95">
        <v>19</v>
      </c>
      <c r="BF16" s="95">
        <v>5</v>
      </c>
      <c r="BG16" s="95">
        <v>0</v>
      </c>
      <c r="BH16" s="95">
        <v>5</v>
      </c>
      <c r="BI16" s="95">
        <v>0</v>
      </c>
      <c r="BJ16" s="95">
        <v>0</v>
      </c>
      <c r="BK16" s="95">
        <v>0</v>
      </c>
      <c r="BL16" s="95">
        <v>1</v>
      </c>
      <c r="BM16" s="95">
        <v>0</v>
      </c>
      <c r="BN16" s="95">
        <v>1</v>
      </c>
      <c r="BO16" s="90">
        <f t="shared" si="4"/>
        <v>72</v>
      </c>
      <c r="BP16" s="90">
        <f t="shared" si="4"/>
        <v>25</v>
      </c>
      <c r="BQ16" s="92">
        <v>97</v>
      </c>
      <c r="BR16" s="94">
        <v>0</v>
      </c>
      <c r="BS16" s="95">
        <v>0</v>
      </c>
      <c r="BT16" s="95">
        <v>0</v>
      </c>
      <c r="BU16" s="95">
        <v>7</v>
      </c>
      <c r="BV16" s="95">
        <v>8</v>
      </c>
      <c r="BW16" s="95">
        <v>15</v>
      </c>
      <c r="BX16" s="95">
        <v>2</v>
      </c>
      <c r="BY16" s="95">
        <v>0</v>
      </c>
      <c r="BZ16" s="95">
        <v>2</v>
      </c>
      <c r="CA16" s="95">
        <v>1</v>
      </c>
      <c r="CB16" s="95">
        <v>1</v>
      </c>
      <c r="CC16" s="95">
        <v>0</v>
      </c>
      <c r="CD16" s="95">
        <v>0</v>
      </c>
      <c r="CE16" s="95">
        <v>0</v>
      </c>
      <c r="CF16" s="95">
        <v>0</v>
      </c>
      <c r="CG16" s="95">
        <v>0</v>
      </c>
      <c r="CH16" s="95">
        <v>0</v>
      </c>
      <c r="CI16" s="90">
        <f t="shared" si="5"/>
        <v>10</v>
      </c>
      <c r="CJ16" s="90">
        <f t="shared" si="6"/>
        <v>8</v>
      </c>
      <c r="CK16" s="92">
        <v>18</v>
      </c>
      <c r="CL16" s="94">
        <v>0</v>
      </c>
      <c r="CM16" s="95">
        <v>0</v>
      </c>
      <c r="CN16" s="95">
        <v>0</v>
      </c>
      <c r="CO16" s="95">
        <v>1</v>
      </c>
      <c r="CP16" s="95">
        <v>2</v>
      </c>
      <c r="CQ16" s="95">
        <v>3</v>
      </c>
      <c r="CR16" s="95">
        <v>0</v>
      </c>
      <c r="CS16" s="95">
        <v>0</v>
      </c>
      <c r="CT16" s="95">
        <v>0</v>
      </c>
      <c r="CU16" s="95">
        <v>0</v>
      </c>
      <c r="CV16" s="95">
        <v>0</v>
      </c>
      <c r="CW16" s="95">
        <v>0</v>
      </c>
      <c r="CX16" s="95">
        <v>0</v>
      </c>
      <c r="CY16" s="95">
        <v>0</v>
      </c>
      <c r="CZ16" s="95">
        <v>0</v>
      </c>
      <c r="DA16" s="95">
        <v>0</v>
      </c>
      <c r="DB16" s="95">
        <v>0</v>
      </c>
      <c r="DC16" s="90">
        <v>1</v>
      </c>
      <c r="DD16" s="90">
        <v>2</v>
      </c>
      <c r="DE16" s="92">
        <v>3</v>
      </c>
    </row>
    <row r="17" spans="1:109" ht="18" x14ac:dyDescent="0.35">
      <c r="A17" s="93" t="s">
        <v>129</v>
      </c>
      <c r="B17" s="94">
        <v>19</v>
      </c>
      <c r="C17" s="95">
        <v>0</v>
      </c>
      <c r="D17" s="95">
        <v>0</v>
      </c>
      <c r="E17" s="95">
        <v>19</v>
      </c>
      <c r="F17" s="95">
        <v>98</v>
      </c>
      <c r="G17" s="95">
        <v>11</v>
      </c>
      <c r="H17" s="95">
        <v>0</v>
      </c>
      <c r="I17" s="95">
        <v>109</v>
      </c>
      <c r="J17" s="95">
        <v>30</v>
      </c>
      <c r="K17" s="95">
        <v>57</v>
      </c>
      <c r="L17" s="95">
        <v>87</v>
      </c>
      <c r="M17" s="95">
        <v>18</v>
      </c>
      <c r="N17" s="95">
        <v>0</v>
      </c>
      <c r="O17" s="95">
        <v>18</v>
      </c>
      <c r="P17" s="95">
        <v>0</v>
      </c>
      <c r="Q17" s="95">
        <v>0</v>
      </c>
      <c r="R17" s="95">
        <v>0</v>
      </c>
      <c r="S17" s="95">
        <v>3</v>
      </c>
      <c r="T17" s="95">
        <v>0</v>
      </c>
      <c r="U17" s="95">
        <v>3</v>
      </c>
      <c r="V17" s="90">
        <f t="shared" si="0"/>
        <v>168</v>
      </c>
      <c r="W17" s="90">
        <f t="shared" si="0"/>
        <v>68</v>
      </c>
      <c r="X17" s="90">
        <f t="shared" si="1"/>
        <v>0</v>
      </c>
      <c r="Y17" s="91">
        <v>236</v>
      </c>
      <c r="Z17" s="94">
        <v>32</v>
      </c>
      <c r="AA17" s="95">
        <v>0</v>
      </c>
      <c r="AB17" s="95">
        <v>32</v>
      </c>
      <c r="AC17" s="95">
        <v>232</v>
      </c>
      <c r="AD17" s="95">
        <v>39</v>
      </c>
      <c r="AE17" s="95">
        <v>0</v>
      </c>
      <c r="AF17" s="95">
        <v>271</v>
      </c>
      <c r="AG17" s="95">
        <v>61</v>
      </c>
      <c r="AH17" s="95">
        <v>77</v>
      </c>
      <c r="AI17" s="95">
        <v>138</v>
      </c>
      <c r="AJ17" s="95">
        <v>32</v>
      </c>
      <c r="AK17" s="95">
        <v>0</v>
      </c>
      <c r="AL17" s="95">
        <v>32</v>
      </c>
      <c r="AM17" s="95">
        <v>0</v>
      </c>
      <c r="AN17" s="95">
        <v>0</v>
      </c>
      <c r="AO17" s="95">
        <v>0</v>
      </c>
      <c r="AP17" s="95">
        <v>12</v>
      </c>
      <c r="AQ17" s="95">
        <v>0</v>
      </c>
      <c r="AR17" s="95">
        <v>12</v>
      </c>
      <c r="AS17" s="90">
        <f t="shared" si="2"/>
        <v>369</v>
      </c>
      <c r="AT17" s="90">
        <f t="shared" si="2"/>
        <v>116</v>
      </c>
      <c r="AU17" s="90">
        <f t="shared" si="3"/>
        <v>0</v>
      </c>
      <c r="AV17" s="91">
        <v>485</v>
      </c>
      <c r="AW17" s="94">
        <v>24</v>
      </c>
      <c r="AX17" s="95">
        <v>7</v>
      </c>
      <c r="AY17" s="95">
        <v>31</v>
      </c>
      <c r="AZ17" s="95">
        <v>316</v>
      </c>
      <c r="BA17" s="95">
        <v>38</v>
      </c>
      <c r="BB17" s="95">
        <v>354</v>
      </c>
      <c r="BC17" s="95">
        <v>83</v>
      </c>
      <c r="BD17" s="95">
        <v>117</v>
      </c>
      <c r="BE17" s="95">
        <v>200</v>
      </c>
      <c r="BF17" s="95">
        <v>53</v>
      </c>
      <c r="BG17" s="95">
        <v>0</v>
      </c>
      <c r="BH17" s="95">
        <v>53</v>
      </c>
      <c r="BI17" s="95">
        <v>0</v>
      </c>
      <c r="BJ17" s="95">
        <v>0</v>
      </c>
      <c r="BK17" s="95">
        <v>0</v>
      </c>
      <c r="BL17" s="95">
        <v>22</v>
      </c>
      <c r="BM17" s="95">
        <v>0</v>
      </c>
      <c r="BN17" s="95">
        <v>22</v>
      </c>
      <c r="BO17" s="90">
        <f t="shared" si="4"/>
        <v>498</v>
      </c>
      <c r="BP17" s="90">
        <f t="shared" si="4"/>
        <v>162</v>
      </c>
      <c r="BQ17" s="92">
        <v>660</v>
      </c>
      <c r="BR17" s="94">
        <v>24</v>
      </c>
      <c r="BS17" s="95">
        <v>11</v>
      </c>
      <c r="BT17" s="95">
        <v>35</v>
      </c>
      <c r="BU17" s="95">
        <v>369</v>
      </c>
      <c r="BV17" s="95">
        <v>58</v>
      </c>
      <c r="BW17" s="95">
        <v>427</v>
      </c>
      <c r="BX17" s="95">
        <v>82</v>
      </c>
      <c r="BY17" s="95">
        <v>98</v>
      </c>
      <c r="BZ17" s="95">
        <v>180</v>
      </c>
      <c r="CA17" s="95">
        <v>55</v>
      </c>
      <c r="CB17" s="95">
        <v>55</v>
      </c>
      <c r="CC17" s="95">
        <v>0</v>
      </c>
      <c r="CD17" s="95">
        <v>0</v>
      </c>
      <c r="CE17" s="95">
        <v>0</v>
      </c>
      <c r="CF17" s="95">
        <v>29</v>
      </c>
      <c r="CG17" s="95">
        <v>0</v>
      </c>
      <c r="CH17" s="95">
        <v>29</v>
      </c>
      <c r="CI17" s="90">
        <f t="shared" si="5"/>
        <v>559</v>
      </c>
      <c r="CJ17" s="90">
        <f t="shared" si="6"/>
        <v>167</v>
      </c>
      <c r="CK17" s="92">
        <v>726</v>
      </c>
      <c r="CL17" s="94">
        <v>23</v>
      </c>
      <c r="CM17" s="95">
        <v>17</v>
      </c>
      <c r="CN17" s="95">
        <v>40</v>
      </c>
      <c r="CO17" s="95">
        <v>265</v>
      </c>
      <c r="CP17" s="95">
        <v>44</v>
      </c>
      <c r="CQ17" s="95">
        <v>309</v>
      </c>
      <c r="CR17" s="95">
        <v>57</v>
      </c>
      <c r="CS17" s="95">
        <v>68</v>
      </c>
      <c r="CT17" s="95">
        <v>125</v>
      </c>
      <c r="CU17" s="95">
        <v>36</v>
      </c>
      <c r="CV17" s="95">
        <v>36</v>
      </c>
      <c r="CW17" s="95">
        <v>0</v>
      </c>
      <c r="CX17" s="95">
        <v>0</v>
      </c>
      <c r="CY17" s="95">
        <v>0</v>
      </c>
      <c r="CZ17" s="95">
        <v>28</v>
      </c>
      <c r="DA17" s="95">
        <v>0</v>
      </c>
      <c r="DB17" s="95">
        <v>28</v>
      </c>
      <c r="DC17" s="90">
        <v>409</v>
      </c>
      <c r="DD17" s="90">
        <v>165</v>
      </c>
      <c r="DE17" s="92">
        <v>538</v>
      </c>
    </row>
    <row r="18" spans="1:109" ht="18" x14ac:dyDescent="0.35">
      <c r="A18" s="93" t="s">
        <v>132</v>
      </c>
      <c r="B18" s="94">
        <v>0</v>
      </c>
      <c r="C18" s="95">
        <v>0</v>
      </c>
      <c r="D18" s="95">
        <v>0</v>
      </c>
      <c r="E18" s="95">
        <v>0</v>
      </c>
      <c r="F18" s="95">
        <v>28</v>
      </c>
      <c r="G18" s="95">
        <v>3</v>
      </c>
      <c r="H18" s="95">
        <v>0</v>
      </c>
      <c r="I18" s="95">
        <v>31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0">
        <f t="shared" si="0"/>
        <v>28</v>
      </c>
      <c r="W18" s="90">
        <f t="shared" si="0"/>
        <v>3</v>
      </c>
      <c r="X18" s="90">
        <f t="shared" si="1"/>
        <v>0</v>
      </c>
      <c r="Y18" s="91">
        <v>31</v>
      </c>
      <c r="Z18" s="94">
        <v>0</v>
      </c>
      <c r="AA18" s="95">
        <v>0</v>
      </c>
      <c r="AB18" s="95">
        <v>0</v>
      </c>
      <c r="AC18" s="95">
        <v>98</v>
      </c>
      <c r="AD18" s="95">
        <v>18</v>
      </c>
      <c r="AE18" s="95">
        <v>0</v>
      </c>
      <c r="AF18" s="95">
        <v>116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v>0</v>
      </c>
      <c r="AQ18" s="95">
        <v>0</v>
      </c>
      <c r="AR18" s="95">
        <v>0</v>
      </c>
      <c r="AS18" s="90">
        <f t="shared" si="2"/>
        <v>98</v>
      </c>
      <c r="AT18" s="90">
        <f t="shared" si="2"/>
        <v>18</v>
      </c>
      <c r="AU18" s="90">
        <f t="shared" si="3"/>
        <v>0</v>
      </c>
      <c r="AV18" s="91">
        <v>116</v>
      </c>
      <c r="AW18" s="94">
        <v>0</v>
      </c>
      <c r="AX18" s="95">
        <v>0</v>
      </c>
      <c r="AY18" s="95">
        <v>0</v>
      </c>
      <c r="AZ18" s="95">
        <v>144</v>
      </c>
      <c r="BA18" s="95">
        <v>36</v>
      </c>
      <c r="BB18" s="95">
        <v>180</v>
      </c>
      <c r="BC18" s="95">
        <v>0</v>
      </c>
      <c r="BD18" s="95">
        <v>0</v>
      </c>
      <c r="BE18" s="95">
        <v>0</v>
      </c>
      <c r="BF18" s="95">
        <v>0</v>
      </c>
      <c r="BG18" s="95">
        <v>0</v>
      </c>
      <c r="BH18" s="95">
        <v>0</v>
      </c>
      <c r="BI18" s="95">
        <v>0</v>
      </c>
      <c r="BJ18" s="95">
        <v>0</v>
      </c>
      <c r="BK18" s="95">
        <v>0</v>
      </c>
      <c r="BL18" s="95">
        <v>0</v>
      </c>
      <c r="BM18" s="95">
        <v>0</v>
      </c>
      <c r="BN18" s="95">
        <v>0</v>
      </c>
      <c r="BO18" s="90">
        <f t="shared" si="4"/>
        <v>144</v>
      </c>
      <c r="BP18" s="90">
        <f t="shared" si="4"/>
        <v>36</v>
      </c>
      <c r="BQ18" s="92">
        <v>180</v>
      </c>
      <c r="BR18" s="94">
        <v>0</v>
      </c>
      <c r="BS18" s="95">
        <v>0</v>
      </c>
      <c r="BT18" s="95">
        <v>0</v>
      </c>
      <c r="BU18" s="95">
        <v>172</v>
      </c>
      <c r="BV18" s="95">
        <v>44</v>
      </c>
      <c r="BW18" s="95">
        <v>216</v>
      </c>
      <c r="BX18" s="95">
        <v>0</v>
      </c>
      <c r="BY18" s="95">
        <v>0</v>
      </c>
      <c r="BZ18" s="95">
        <v>0</v>
      </c>
      <c r="CA18" s="95">
        <v>0</v>
      </c>
      <c r="CB18" s="95">
        <v>0</v>
      </c>
      <c r="CC18" s="95">
        <v>0</v>
      </c>
      <c r="CD18" s="95">
        <v>0</v>
      </c>
      <c r="CE18" s="95">
        <v>0</v>
      </c>
      <c r="CF18" s="95">
        <v>0</v>
      </c>
      <c r="CG18" s="95">
        <v>0</v>
      </c>
      <c r="CH18" s="95">
        <v>0</v>
      </c>
      <c r="CI18" s="90">
        <f t="shared" si="5"/>
        <v>172</v>
      </c>
      <c r="CJ18" s="90">
        <f t="shared" si="6"/>
        <v>44</v>
      </c>
      <c r="CK18" s="92">
        <v>216</v>
      </c>
      <c r="CL18" s="94">
        <v>0</v>
      </c>
      <c r="CM18" s="95">
        <v>0</v>
      </c>
      <c r="CN18" s="95">
        <v>0</v>
      </c>
      <c r="CO18" s="95">
        <v>123</v>
      </c>
      <c r="CP18" s="95">
        <v>37</v>
      </c>
      <c r="CQ18" s="95">
        <v>160</v>
      </c>
      <c r="CR18" s="95">
        <v>0</v>
      </c>
      <c r="CS18" s="95">
        <v>0</v>
      </c>
      <c r="CT18" s="95">
        <v>0</v>
      </c>
      <c r="CU18" s="95">
        <v>0</v>
      </c>
      <c r="CV18" s="95">
        <v>0</v>
      </c>
      <c r="CW18" s="95">
        <v>0</v>
      </c>
      <c r="CX18" s="95">
        <v>0</v>
      </c>
      <c r="CY18" s="95">
        <v>0</v>
      </c>
      <c r="CZ18" s="95">
        <v>0</v>
      </c>
      <c r="DA18" s="95">
        <v>0</v>
      </c>
      <c r="DB18" s="95">
        <v>0</v>
      </c>
      <c r="DC18" s="90">
        <v>123</v>
      </c>
      <c r="DD18" s="90">
        <v>37</v>
      </c>
      <c r="DE18" s="92">
        <v>160</v>
      </c>
    </row>
    <row r="19" spans="1:109" ht="18" x14ac:dyDescent="0.35">
      <c r="A19" s="93" t="s">
        <v>81</v>
      </c>
      <c r="B19" s="94">
        <v>0</v>
      </c>
      <c r="C19" s="95">
        <v>0</v>
      </c>
      <c r="D19" s="95">
        <v>0</v>
      </c>
      <c r="E19" s="95">
        <v>0</v>
      </c>
      <c r="F19" s="95">
        <v>343</v>
      </c>
      <c r="G19" s="95">
        <v>5</v>
      </c>
      <c r="H19" s="95">
        <v>0</v>
      </c>
      <c r="I19" s="95">
        <v>348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0">
        <f t="shared" si="0"/>
        <v>343</v>
      </c>
      <c r="W19" s="90">
        <f t="shared" si="0"/>
        <v>5</v>
      </c>
      <c r="X19" s="90">
        <f t="shared" si="1"/>
        <v>0</v>
      </c>
      <c r="Y19" s="91">
        <v>348</v>
      </c>
      <c r="Z19" s="94">
        <v>0</v>
      </c>
      <c r="AA19" s="95">
        <v>0</v>
      </c>
      <c r="AB19" s="95">
        <v>0</v>
      </c>
      <c r="AC19" s="95">
        <v>352</v>
      </c>
      <c r="AD19" s="95">
        <v>4</v>
      </c>
      <c r="AE19" s="95">
        <v>0</v>
      </c>
      <c r="AF19" s="95">
        <v>356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0">
        <f t="shared" si="2"/>
        <v>352</v>
      </c>
      <c r="AT19" s="90">
        <f t="shared" si="2"/>
        <v>4</v>
      </c>
      <c r="AU19" s="90">
        <f t="shared" si="3"/>
        <v>0</v>
      </c>
      <c r="AV19" s="91">
        <v>356</v>
      </c>
      <c r="AW19" s="94">
        <v>0</v>
      </c>
      <c r="AX19" s="95">
        <v>0</v>
      </c>
      <c r="AY19" s="95">
        <v>0</v>
      </c>
      <c r="AZ19" s="95">
        <v>320</v>
      </c>
      <c r="BA19" s="95">
        <v>1</v>
      </c>
      <c r="BB19" s="95">
        <v>321</v>
      </c>
      <c r="BC19" s="95">
        <v>0</v>
      </c>
      <c r="BD19" s="95">
        <v>0</v>
      </c>
      <c r="BE19" s="95">
        <v>0</v>
      </c>
      <c r="BF19" s="95">
        <v>0</v>
      </c>
      <c r="BG19" s="95">
        <v>0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0">
        <f t="shared" si="4"/>
        <v>320</v>
      </c>
      <c r="BP19" s="90">
        <f t="shared" si="4"/>
        <v>1</v>
      </c>
      <c r="BQ19" s="92">
        <v>321</v>
      </c>
      <c r="BR19" s="94">
        <v>0</v>
      </c>
      <c r="BS19" s="95">
        <v>0</v>
      </c>
      <c r="BT19" s="95">
        <v>0</v>
      </c>
      <c r="BU19" s="95">
        <v>317</v>
      </c>
      <c r="BV19" s="95">
        <v>0</v>
      </c>
      <c r="BW19" s="95">
        <v>317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0">
        <f t="shared" si="5"/>
        <v>317</v>
      </c>
      <c r="CJ19" s="90">
        <f t="shared" si="6"/>
        <v>0</v>
      </c>
      <c r="CK19" s="92">
        <v>317</v>
      </c>
      <c r="CL19" s="94">
        <v>0</v>
      </c>
      <c r="CM19" s="95">
        <v>0</v>
      </c>
      <c r="CN19" s="95">
        <v>0</v>
      </c>
      <c r="CO19" s="95">
        <v>228</v>
      </c>
      <c r="CP19" s="95">
        <v>0</v>
      </c>
      <c r="CQ19" s="95">
        <v>228</v>
      </c>
      <c r="CR19" s="95">
        <v>0</v>
      </c>
      <c r="CS19" s="95">
        <v>0</v>
      </c>
      <c r="CT19" s="95">
        <v>0</v>
      </c>
      <c r="CU19" s="95">
        <v>0</v>
      </c>
      <c r="CV19" s="95">
        <v>0</v>
      </c>
      <c r="CW19" s="95">
        <v>0</v>
      </c>
      <c r="CX19" s="95">
        <v>0</v>
      </c>
      <c r="CY19" s="95">
        <v>0</v>
      </c>
      <c r="CZ19" s="95">
        <v>0</v>
      </c>
      <c r="DA19" s="95">
        <v>0</v>
      </c>
      <c r="DB19" s="95">
        <v>0</v>
      </c>
      <c r="DC19" s="90">
        <v>228</v>
      </c>
      <c r="DD19" s="90">
        <v>0</v>
      </c>
      <c r="DE19" s="92">
        <v>228</v>
      </c>
    </row>
    <row r="20" spans="1:109" ht="18" x14ac:dyDescent="0.35">
      <c r="A20" s="93" t="s">
        <v>325</v>
      </c>
      <c r="B20" s="94">
        <v>0</v>
      </c>
      <c r="C20" s="95">
        <v>0</v>
      </c>
      <c r="D20" s="95">
        <v>0</v>
      </c>
      <c r="E20" s="95">
        <v>0</v>
      </c>
      <c r="F20" s="95">
        <v>2</v>
      </c>
      <c r="G20" s="95">
        <v>0</v>
      </c>
      <c r="H20" s="95">
        <v>0</v>
      </c>
      <c r="I20" s="95">
        <v>2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0">
        <f t="shared" si="0"/>
        <v>2</v>
      </c>
      <c r="W20" s="90">
        <f t="shared" si="0"/>
        <v>0</v>
      </c>
      <c r="X20" s="90">
        <f t="shared" si="1"/>
        <v>0</v>
      </c>
      <c r="Y20" s="91">
        <v>2</v>
      </c>
      <c r="Z20" s="94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0">
        <f t="shared" si="2"/>
        <v>0</v>
      </c>
      <c r="AT20" s="90">
        <f t="shared" si="2"/>
        <v>0</v>
      </c>
      <c r="AU20" s="90">
        <f t="shared" si="3"/>
        <v>0</v>
      </c>
      <c r="AV20" s="91">
        <v>0</v>
      </c>
      <c r="AW20" s="94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</v>
      </c>
      <c r="BH20" s="95">
        <v>0</v>
      </c>
      <c r="BI20" s="95">
        <v>0</v>
      </c>
      <c r="BJ20" s="95">
        <v>0</v>
      </c>
      <c r="BK20" s="95">
        <v>0</v>
      </c>
      <c r="BL20" s="95">
        <v>0</v>
      </c>
      <c r="BM20" s="95">
        <v>0</v>
      </c>
      <c r="BN20" s="95">
        <v>0</v>
      </c>
      <c r="BO20" s="90">
        <f t="shared" si="4"/>
        <v>0</v>
      </c>
      <c r="BP20" s="90">
        <f t="shared" si="4"/>
        <v>0</v>
      </c>
      <c r="BQ20" s="92">
        <v>0</v>
      </c>
      <c r="BR20" s="94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0">
        <f t="shared" si="5"/>
        <v>0</v>
      </c>
      <c r="CJ20" s="90">
        <f t="shared" si="6"/>
        <v>0</v>
      </c>
      <c r="CK20" s="92">
        <v>0</v>
      </c>
      <c r="CL20" s="94">
        <v>0</v>
      </c>
      <c r="CM20" s="95">
        <v>0</v>
      </c>
      <c r="CN20" s="95">
        <v>0</v>
      </c>
      <c r="CO20" s="95">
        <v>0</v>
      </c>
      <c r="CP20" s="95">
        <v>0</v>
      </c>
      <c r="CQ20" s="95">
        <v>0</v>
      </c>
      <c r="CR20" s="95">
        <v>0</v>
      </c>
      <c r="CS20" s="95">
        <v>0</v>
      </c>
      <c r="CT20" s="95">
        <v>0</v>
      </c>
      <c r="CU20" s="95">
        <v>0</v>
      </c>
      <c r="CV20" s="95">
        <v>0</v>
      </c>
      <c r="CW20" s="95">
        <v>0</v>
      </c>
      <c r="CX20" s="95">
        <v>0</v>
      </c>
      <c r="CY20" s="95">
        <v>0</v>
      </c>
      <c r="CZ20" s="95">
        <v>0</v>
      </c>
      <c r="DA20" s="95">
        <v>0</v>
      </c>
      <c r="DB20" s="95">
        <v>0</v>
      </c>
      <c r="DC20" s="90">
        <v>0</v>
      </c>
      <c r="DD20" s="90">
        <v>0</v>
      </c>
      <c r="DE20" s="92"/>
    </row>
    <row r="21" spans="1:109" ht="18" x14ac:dyDescent="0.35">
      <c r="A21" s="93" t="s">
        <v>326</v>
      </c>
      <c r="B21" s="94">
        <v>0</v>
      </c>
      <c r="C21" s="95">
        <v>0</v>
      </c>
      <c r="D21" s="95">
        <v>0</v>
      </c>
      <c r="E21" s="95">
        <v>0</v>
      </c>
      <c r="F21" s="95">
        <v>14</v>
      </c>
      <c r="G21" s="95">
        <v>3</v>
      </c>
      <c r="H21" s="95">
        <v>4</v>
      </c>
      <c r="I21" s="95">
        <v>21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0">
        <f t="shared" si="0"/>
        <v>14</v>
      </c>
      <c r="W21" s="90">
        <f t="shared" si="0"/>
        <v>3</v>
      </c>
      <c r="X21" s="90">
        <f t="shared" si="1"/>
        <v>4</v>
      </c>
      <c r="Y21" s="91">
        <v>21</v>
      </c>
      <c r="Z21" s="94">
        <v>0</v>
      </c>
      <c r="AA21" s="95">
        <v>0</v>
      </c>
      <c r="AB21" s="95">
        <v>0</v>
      </c>
      <c r="AC21" s="95">
        <v>2</v>
      </c>
      <c r="AD21" s="95">
        <v>0</v>
      </c>
      <c r="AE21" s="95">
        <v>0</v>
      </c>
      <c r="AF21" s="95">
        <v>2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0</v>
      </c>
      <c r="AS21" s="90">
        <f t="shared" si="2"/>
        <v>2</v>
      </c>
      <c r="AT21" s="90">
        <f t="shared" si="2"/>
        <v>0</v>
      </c>
      <c r="AU21" s="90">
        <f t="shared" si="3"/>
        <v>0</v>
      </c>
      <c r="AV21" s="91">
        <v>2</v>
      </c>
      <c r="AW21" s="94">
        <v>0</v>
      </c>
      <c r="AX21" s="95">
        <v>0</v>
      </c>
      <c r="AY21" s="95">
        <v>0</v>
      </c>
      <c r="AZ21" s="95">
        <v>0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0</v>
      </c>
      <c r="BH21" s="95">
        <v>0</v>
      </c>
      <c r="BI21" s="95">
        <v>0</v>
      </c>
      <c r="BJ21" s="95">
        <v>0</v>
      </c>
      <c r="BK21" s="95">
        <v>0</v>
      </c>
      <c r="BL21" s="95">
        <v>0</v>
      </c>
      <c r="BM21" s="95">
        <v>0</v>
      </c>
      <c r="BN21" s="95">
        <v>0</v>
      </c>
      <c r="BO21" s="90">
        <f t="shared" si="4"/>
        <v>0</v>
      </c>
      <c r="BP21" s="90">
        <f t="shared" si="4"/>
        <v>0</v>
      </c>
      <c r="BQ21" s="92">
        <v>0</v>
      </c>
      <c r="BR21" s="94">
        <v>0</v>
      </c>
      <c r="BS21" s="95">
        <v>0</v>
      </c>
      <c r="BT21" s="95">
        <v>0</v>
      </c>
      <c r="BU21" s="95">
        <v>0</v>
      </c>
      <c r="BV21" s="95">
        <v>0</v>
      </c>
      <c r="BW21" s="95">
        <v>0</v>
      </c>
      <c r="BX21" s="95">
        <v>0</v>
      </c>
      <c r="BY21" s="95">
        <v>0</v>
      </c>
      <c r="BZ21" s="95">
        <v>0</v>
      </c>
      <c r="CA21" s="95">
        <v>0</v>
      </c>
      <c r="CB21" s="95">
        <v>0</v>
      </c>
      <c r="CC21" s="95">
        <v>0</v>
      </c>
      <c r="CD21" s="95">
        <v>0</v>
      </c>
      <c r="CE21" s="95">
        <v>0</v>
      </c>
      <c r="CF21" s="95">
        <v>0</v>
      </c>
      <c r="CG21" s="95">
        <v>0</v>
      </c>
      <c r="CH21" s="95">
        <v>0</v>
      </c>
      <c r="CI21" s="90">
        <f t="shared" si="5"/>
        <v>0</v>
      </c>
      <c r="CJ21" s="90">
        <f t="shared" si="6"/>
        <v>0</v>
      </c>
      <c r="CK21" s="92">
        <v>0</v>
      </c>
      <c r="CL21" s="94">
        <v>0</v>
      </c>
      <c r="CM21" s="95">
        <v>0</v>
      </c>
      <c r="CN21" s="95">
        <v>0</v>
      </c>
      <c r="CO21" s="95">
        <v>0</v>
      </c>
      <c r="CP21" s="95">
        <v>0</v>
      </c>
      <c r="CQ21" s="95">
        <v>0</v>
      </c>
      <c r="CR21" s="95">
        <v>0</v>
      </c>
      <c r="CS21" s="95">
        <v>0</v>
      </c>
      <c r="CT21" s="95">
        <v>0</v>
      </c>
      <c r="CU21" s="95">
        <v>0</v>
      </c>
      <c r="CV21" s="95">
        <v>0</v>
      </c>
      <c r="CW21" s="95">
        <v>0</v>
      </c>
      <c r="CX21" s="95">
        <v>0</v>
      </c>
      <c r="CY21" s="95">
        <v>0</v>
      </c>
      <c r="CZ21" s="95">
        <v>0</v>
      </c>
      <c r="DA21" s="95">
        <v>0</v>
      </c>
      <c r="DB21" s="95">
        <v>0</v>
      </c>
      <c r="DC21" s="90">
        <v>0</v>
      </c>
      <c r="DD21" s="90">
        <v>0</v>
      </c>
      <c r="DE21" s="92"/>
    </row>
    <row r="22" spans="1:109" ht="18" x14ac:dyDescent="0.35">
      <c r="A22" s="93" t="s">
        <v>123</v>
      </c>
      <c r="B22" s="94">
        <v>31</v>
      </c>
      <c r="C22" s="95">
        <v>0</v>
      </c>
      <c r="D22" s="95">
        <v>0</v>
      </c>
      <c r="E22" s="95">
        <v>31</v>
      </c>
      <c r="F22" s="95">
        <v>89</v>
      </c>
      <c r="G22" s="95">
        <v>0</v>
      </c>
      <c r="H22" s="95">
        <v>0</v>
      </c>
      <c r="I22" s="95">
        <v>89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0">
        <f t="shared" si="0"/>
        <v>120</v>
      </c>
      <c r="W22" s="90">
        <f t="shared" si="0"/>
        <v>0</v>
      </c>
      <c r="X22" s="90">
        <f t="shared" si="1"/>
        <v>0</v>
      </c>
      <c r="Y22" s="91">
        <v>120</v>
      </c>
      <c r="Z22" s="94">
        <v>34</v>
      </c>
      <c r="AA22" s="95">
        <v>0</v>
      </c>
      <c r="AB22" s="95">
        <v>34</v>
      </c>
      <c r="AC22" s="95">
        <v>168</v>
      </c>
      <c r="AD22" s="95">
        <v>0</v>
      </c>
      <c r="AE22" s="95">
        <v>0</v>
      </c>
      <c r="AF22" s="95">
        <v>168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0">
        <f t="shared" si="2"/>
        <v>202</v>
      </c>
      <c r="AT22" s="90">
        <f t="shared" si="2"/>
        <v>0</v>
      </c>
      <c r="AU22" s="90">
        <f t="shared" si="3"/>
        <v>0</v>
      </c>
      <c r="AV22" s="91">
        <v>202</v>
      </c>
      <c r="AW22" s="94">
        <v>30</v>
      </c>
      <c r="AX22" s="95">
        <v>0</v>
      </c>
      <c r="AY22" s="95">
        <v>30</v>
      </c>
      <c r="AZ22" s="95">
        <v>216</v>
      </c>
      <c r="BA22" s="95">
        <v>0</v>
      </c>
      <c r="BB22" s="95">
        <v>216</v>
      </c>
      <c r="BC22" s="95">
        <v>0</v>
      </c>
      <c r="BD22" s="95">
        <v>0</v>
      </c>
      <c r="BE22" s="95">
        <v>0</v>
      </c>
      <c r="BF22" s="95">
        <v>0</v>
      </c>
      <c r="BG22" s="95">
        <v>0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0">
        <f t="shared" si="4"/>
        <v>246</v>
      </c>
      <c r="BP22" s="90">
        <f t="shared" si="4"/>
        <v>0</v>
      </c>
      <c r="BQ22" s="92">
        <v>246</v>
      </c>
      <c r="BR22" s="94">
        <v>27</v>
      </c>
      <c r="BS22" s="95">
        <v>0</v>
      </c>
      <c r="BT22" s="95">
        <v>27</v>
      </c>
      <c r="BU22" s="95">
        <v>238</v>
      </c>
      <c r="BV22" s="95">
        <v>0</v>
      </c>
      <c r="BW22" s="95">
        <v>238</v>
      </c>
      <c r="BX22" s="95">
        <v>0</v>
      </c>
      <c r="BY22" s="95">
        <v>0</v>
      </c>
      <c r="BZ22" s="95">
        <v>0</v>
      </c>
      <c r="CA22" s="95">
        <v>0</v>
      </c>
      <c r="CB22" s="95">
        <v>0</v>
      </c>
      <c r="CC22" s="95">
        <v>0</v>
      </c>
      <c r="CD22" s="95">
        <v>0</v>
      </c>
      <c r="CE22" s="95">
        <v>0</v>
      </c>
      <c r="CF22" s="95">
        <v>0</v>
      </c>
      <c r="CG22" s="95">
        <v>0</v>
      </c>
      <c r="CH22" s="95">
        <v>0</v>
      </c>
      <c r="CI22" s="90">
        <f t="shared" si="5"/>
        <v>265</v>
      </c>
      <c r="CJ22" s="90">
        <f t="shared" si="6"/>
        <v>0</v>
      </c>
      <c r="CK22" s="92">
        <v>265</v>
      </c>
      <c r="CL22" s="94">
        <v>21</v>
      </c>
      <c r="CM22" s="95">
        <v>0</v>
      </c>
      <c r="CN22" s="95">
        <v>21</v>
      </c>
      <c r="CO22" s="95">
        <v>262</v>
      </c>
      <c r="CP22" s="95">
        <v>0</v>
      </c>
      <c r="CQ22" s="95">
        <v>262</v>
      </c>
      <c r="CR22" s="95">
        <v>0</v>
      </c>
      <c r="CS22" s="95">
        <v>0</v>
      </c>
      <c r="CT22" s="95">
        <v>0</v>
      </c>
      <c r="CU22" s="95">
        <v>0</v>
      </c>
      <c r="CV22" s="95">
        <v>0</v>
      </c>
      <c r="CW22" s="95">
        <v>0</v>
      </c>
      <c r="CX22" s="95">
        <v>0</v>
      </c>
      <c r="CY22" s="95">
        <v>0</v>
      </c>
      <c r="CZ22" s="95">
        <v>0</v>
      </c>
      <c r="DA22" s="95">
        <v>0</v>
      </c>
      <c r="DB22" s="95">
        <v>0</v>
      </c>
      <c r="DC22" s="90">
        <v>283</v>
      </c>
      <c r="DD22" s="90">
        <v>0</v>
      </c>
      <c r="DE22" s="92">
        <v>283</v>
      </c>
    </row>
    <row r="23" spans="1:109" ht="18" x14ac:dyDescent="0.35">
      <c r="A23" s="93" t="s">
        <v>133</v>
      </c>
      <c r="B23" s="94">
        <v>0</v>
      </c>
      <c r="C23" s="95">
        <v>0</v>
      </c>
      <c r="D23" s="95">
        <v>0</v>
      </c>
      <c r="E23" s="95">
        <v>0</v>
      </c>
      <c r="F23" s="95">
        <v>24</v>
      </c>
      <c r="G23" s="95">
        <v>5</v>
      </c>
      <c r="H23" s="95">
        <v>0</v>
      </c>
      <c r="I23" s="95">
        <v>29</v>
      </c>
      <c r="J23" s="95">
        <v>0</v>
      </c>
      <c r="K23" s="95">
        <v>0</v>
      </c>
      <c r="L23" s="95">
        <v>0</v>
      </c>
      <c r="M23" s="95">
        <v>11</v>
      </c>
      <c r="N23" s="95">
        <v>0</v>
      </c>
      <c r="O23" s="95">
        <v>11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0">
        <f t="shared" si="0"/>
        <v>35</v>
      </c>
      <c r="W23" s="90">
        <f t="shared" si="0"/>
        <v>5</v>
      </c>
      <c r="X23" s="90">
        <f t="shared" si="1"/>
        <v>0</v>
      </c>
      <c r="Y23" s="91">
        <v>40</v>
      </c>
      <c r="Z23" s="94">
        <v>0</v>
      </c>
      <c r="AA23" s="95">
        <v>0</v>
      </c>
      <c r="AB23" s="95">
        <v>0</v>
      </c>
      <c r="AC23" s="95">
        <v>6</v>
      </c>
      <c r="AD23" s="95">
        <v>4</v>
      </c>
      <c r="AE23" s="95">
        <v>0</v>
      </c>
      <c r="AF23" s="95">
        <v>10</v>
      </c>
      <c r="AG23" s="95">
        <v>0</v>
      </c>
      <c r="AH23" s="95">
        <v>0</v>
      </c>
      <c r="AI23" s="95">
        <v>0</v>
      </c>
      <c r="AJ23" s="95">
        <v>23</v>
      </c>
      <c r="AK23" s="95">
        <v>0</v>
      </c>
      <c r="AL23" s="95">
        <v>23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  <c r="AS23" s="90">
        <f t="shared" si="2"/>
        <v>29</v>
      </c>
      <c r="AT23" s="90">
        <f t="shared" si="2"/>
        <v>4</v>
      </c>
      <c r="AU23" s="90">
        <f t="shared" si="3"/>
        <v>0</v>
      </c>
      <c r="AV23" s="91">
        <v>33</v>
      </c>
      <c r="AW23" s="94">
        <v>0</v>
      </c>
      <c r="AX23" s="95">
        <v>0</v>
      </c>
      <c r="AY23" s="95">
        <v>0</v>
      </c>
      <c r="AZ23" s="95">
        <v>4</v>
      </c>
      <c r="BA23" s="95">
        <v>2</v>
      </c>
      <c r="BB23" s="95">
        <v>6</v>
      </c>
      <c r="BC23" s="95">
        <v>0</v>
      </c>
      <c r="BD23" s="95">
        <v>0</v>
      </c>
      <c r="BE23" s="95">
        <v>0</v>
      </c>
      <c r="BF23" s="95">
        <v>25</v>
      </c>
      <c r="BG23" s="95">
        <v>0</v>
      </c>
      <c r="BH23" s="95">
        <v>25</v>
      </c>
      <c r="BI23" s="95">
        <v>0</v>
      </c>
      <c r="BJ23" s="95">
        <v>0</v>
      </c>
      <c r="BK23" s="95">
        <v>0</v>
      </c>
      <c r="BL23" s="95">
        <v>0</v>
      </c>
      <c r="BM23" s="95">
        <v>0</v>
      </c>
      <c r="BN23" s="95">
        <v>0</v>
      </c>
      <c r="BO23" s="90">
        <f t="shared" si="4"/>
        <v>29</v>
      </c>
      <c r="BP23" s="90">
        <f t="shared" si="4"/>
        <v>2</v>
      </c>
      <c r="BQ23" s="92">
        <v>31</v>
      </c>
      <c r="BR23" s="94">
        <v>0</v>
      </c>
      <c r="BS23" s="95">
        <v>0</v>
      </c>
      <c r="BT23" s="95">
        <v>0</v>
      </c>
      <c r="BU23" s="95">
        <v>2</v>
      </c>
      <c r="BV23" s="95">
        <v>2</v>
      </c>
      <c r="BW23" s="95">
        <v>4</v>
      </c>
      <c r="BX23" s="95">
        <v>0</v>
      </c>
      <c r="BY23" s="95">
        <v>0</v>
      </c>
      <c r="BZ23" s="95">
        <v>0</v>
      </c>
      <c r="CA23" s="95">
        <v>23</v>
      </c>
      <c r="CB23" s="95">
        <v>23</v>
      </c>
      <c r="CC23" s="95">
        <v>0</v>
      </c>
      <c r="CD23" s="95">
        <v>0</v>
      </c>
      <c r="CE23" s="95">
        <v>0</v>
      </c>
      <c r="CF23" s="95">
        <v>0</v>
      </c>
      <c r="CG23" s="95">
        <v>0</v>
      </c>
      <c r="CH23" s="95">
        <v>0</v>
      </c>
      <c r="CI23" s="90">
        <f t="shared" si="5"/>
        <v>25</v>
      </c>
      <c r="CJ23" s="90">
        <f t="shared" si="6"/>
        <v>2</v>
      </c>
      <c r="CK23" s="92">
        <v>27</v>
      </c>
      <c r="CL23" s="94">
        <v>0</v>
      </c>
      <c r="CM23" s="95">
        <v>0</v>
      </c>
      <c r="CN23" s="95">
        <v>0</v>
      </c>
      <c r="CO23" s="95">
        <v>0</v>
      </c>
      <c r="CP23" s="95">
        <v>1</v>
      </c>
      <c r="CQ23" s="95">
        <v>1</v>
      </c>
      <c r="CR23" s="95">
        <v>0</v>
      </c>
      <c r="CS23" s="95">
        <v>0</v>
      </c>
      <c r="CT23" s="95">
        <v>0</v>
      </c>
      <c r="CU23" s="95">
        <v>23</v>
      </c>
      <c r="CV23" s="95">
        <v>23</v>
      </c>
      <c r="CW23" s="95">
        <v>0</v>
      </c>
      <c r="CX23" s="95">
        <v>0</v>
      </c>
      <c r="CY23" s="95">
        <v>0</v>
      </c>
      <c r="CZ23" s="95">
        <v>0</v>
      </c>
      <c r="DA23" s="95">
        <v>0</v>
      </c>
      <c r="DB23" s="95">
        <v>0</v>
      </c>
      <c r="DC23" s="90">
        <v>23</v>
      </c>
      <c r="DD23" s="90">
        <v>24</v>
      </c>
      <c r="DE23" s="92">
        <v>24</v>
      </c>
    </row>
    <row r="24" spans="1:109" ht="18" x14ac:dyDescent="0.35">
      <c r="A24" s="93" t="s">
        <v>119</v>
      </c>
      <c r="B24" s="94">
        <v>0</v>
      </c>
      <c r="C24" s="95">
        <v>0</v>
      </c>
      <c r="D24" s="95">
        <v>0</v>
      </c>
      <c r="E24" s="95">
        <v>0</v>
      </c>
      <c r="F24" s="95">
        <v>138</v>
      </c>
      <c r="G24" s="95">
        <v>13</v>
      </c>
      <c r="H24" s="95">
        <v>0</v>
      </c>
      <c r="I24" s="95">
        <v>151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0">
        <f t="shared" si="0"/>
        <v>138</v>
      </c>
      <c r="W24" s="90">
        <f t="shared" si="0"/>
        <v>13</v>
      </c>
      <c r="X24" s="90">
        <f t="shared" si="1"/>
        <v>0</v>
      </c>
      <c r="Y24" s="91">
        <v>151</v>
      </c>
      <c r="Z24" s="94">
        <v>0</v>
      </c>
      <c r="AA24" s="95">
        <v>0</v>
      </c>
      <c r="AB24" s="95">
        <v>0</v>
      </c>
      <c r="AC24" s="95">
        <v>103</v>
      </c>
      <c r="AD24" s="95">
        <v>5</v>
      </c>
      <c r="AE24" s="95">
        <v>0</v>
      </c>
      <c r="AF24" s="95">
        <v>108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  <c r="AS24" s="90">
        <f t="shared" si="2"/>
        <v>103</v>
      </c>
      <c r="AT24" s="90">
        <f t="shared" si="2"/>
        <v>5</v>
      </c>
      <c r="AU24" s="90">
        <f t="shared" si="3"/>
        <v>0</v>
      </c>
      <c r="AV24" s="91">
        <v>108</v>
      </c>
      <c r="AW24" s="94">
        <v>0</v>
      </c>
      <c r="AX24" s="95">
        <v>0</v>
      </c>
      <c r="AY24" s="95">
        <v>0</v>
      </c>
      <c r="AZ24" s="95">
        <v>48</v>
      </c>
      <c r="BA24" s="95">
        <v>5</v>
      </c>
      <c r="BB24" s="95">
        <v>53</v>
      </c>
      <c r="BC24" s="95">
        <v>0</v>
      </c>
      <c r="BD24" s="95">
        <v>0</v>
      </c>
      <c r="BE24" s="95">
        <v>0</v>
      </c>
      <c r="BF24" s="95">
        <v>0</v>
      </c>
      <c r="BG24" s="95">
        <v>0</v>
      </c>
      <c r="BH24" s="95">
        <v>0</v>
      </c>
      <c r="BI24" s="95">
        <v>0</v>
      </c>
      <c r="BJ24" s="95">
        <v>0</v>
      </c>
      <c r="BK24" s="95">
        <v>0</v>
      </c>
      <c r="BL24" s="95">
        <v>0</v>
      </c>
      <c r="BM24" s="95">
        <v>0</v>
      </c>
      <c r="BN24" s="95">
        <v>0</v>
      </c>
      <c r="BO24" s="90">
        <f t="shared" si="4"/>
        <v>48</v>
      </c>
      <c r="BP24" s="90">
        <f t="shared" si="4"/>
        <v>5</v>
      </c>
      <c r="BQ24" s="92">
        <v>53</v>
      </c>
      <c r="BR24" s="94">
        <v>0</v>
      </c>
      <c r="BS24" s="95">
        <v>0</v>
      </c>
      <c r="BT24" s="95">
        <v>0</v>
      </c>
      <c r="BU24" s="95">
        <v>11</v>
      </c>
      <c r="BV24" s="95">
        <v>4</v>
      </c>
      <c r="BW24" s="95">
        <v>15</v>
      </c>
      <c r="BX24" s="95">
        <v>0</v>
      </c>
      <c r="BY24" s="95">
        <v>0</v>
      </c>
      <c r="BZ24" s="95">
        <v>0</v>
      </c>
      <c r="CA24" s="95">
        <v>0</v>
      </c>
      <c r="CB24" s="95">
        <v>0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0</v>
      </c>
      <c r="CI24" s="90">
        <f t="shared" si="5"/>
        <v>11</v>
      </c>
      <c r="CJ24" s="90">
        <f t="shared" si="6"/>
        <v>4</v>
      </c>
      <c r="CK24" s="92">
        <v>15</v>
      </c>
      <c r="CL24" s="94">
        <v>0</v>
      </c>
      <c r="CM24" s="95">
        <v>0</v>
      </c>
      <c r="CN24" s="95">
        <v>0</v>
      </c>
      <c r="CO24" s="95">
        <v>2</v>
      </c>
      <c r="CP24" s="95">
        <v>0</v>
      </c>
      <c r="CQ24" s="95">
        <v>2</v>
      </c>
      <c r="CR24" s="95">
        <v>0</v>
      </c>
      <c r="CS24" s="95">
        <v>0</v>
      </c>
      <c r="CT24" s="95">
        <v>0</v>
      </c>
      <c r="CU24" s="95">
        <v>0</v>
      </c>
      <c r="CV24" s="95">
        <v>0</v>
      </c>
      <c r="CW24" s="95">
        <v>0</v>
      </c>
      <c r="CX24" s="95">
        <v>0</v>
      </c>
      <c r="CY24" s="95">
        <v>0</v>
      </c>
      <c r="CZ24" s="95">
        <v>0</v>
      </c>
      <c r="DA24" s="95">
        <v>0</v>
      </c>
      <c r="DB24" s="95">
        <v>0</v>
      </c>
      <c r="DC24" s="90">
        <v>2</v>
      </c>
      <c r="DD24" s="90">
        <v>0</v>
      </c>
      <c r="DE24" s="92">
        <v>2</v>
      </c>
    </row>
    <row r="25" spans="1:109" ht="18" x14ac:dyDescent="0.35">
      <c r="A25" s="93" t="s">
        <v>327</v>
      </c>
      <c r="B25" s="94">
        <v>0</v>
      </c>
      <c r="C25" s="95">
        <v>0</v>
      </c>
      <c r="D25" s="95">
        <v>0</v>
      </c>
      <c r="E25" s="95">
        <v>0</v>
      </c>
      <c r="F25" s="95">
        <v>0</v>
      </c>
      <c r="G25" s="95">
        <v>4</v>
      </c>
      <c r="H25" s="95">
        <v>0</v>
      </c>
      <c r="I25" s="95">
        <v>4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0">
        <f t="shared" si="0"/>
        <v>0</v>
      </c>
      <c r="W25" s="90">
        <f t="shared" si="0"/>
        <v>4</v>
      </c>
      <c r="X25" s="90">
        <f t="shared" si="1"/>
        <v>0</v>
      </c>
      <c r="Y25" s="91">
        <v>4</v>
      </c>
      <c r="Z25" s="94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0">
        <f t="shared" si="2"/>
        <v>0</v>
      </c>
      <c r="AT25" s="90">
        <f t="shared" si="2"/>
        <v>0</v>
      </c>
      <c r="AU25" s="90">
        <f t="shared" si="3"/>
        <v>0</v>
      </c>
      <c r="AV25" s="91">
        <v>0</v>
      </c>
      <c r="AW25" s="94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95">
        <v>0</v>
      </c>
      <c r="BK25" s="95">
        <v>0</v>
      </c>
      <c r="BL25" s="95">
        <v>0</v>
      </c>
      <c r="BM25" s="95">
        <v>0</v>
      </c>
      <c r="BN25" s="95">
        <v>0</v>
      </c>
      <c r="BO25" s="90">
        <f t="shared" si="4"/>
        <v>0</v>
      </c>
      <c r="BP25" s="90">
        <f t="shared" si="4"/>
        <v>0</v>
      </c>
      <c r="BQ25" s="92">
        <v>0</v>
      </c>
      <c r="BR25" s="94">
        <v>0</v>
      </c>
      <c r="BS25" s="95">
        <v>0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0</v>
      </c>
      <c r="CI25" s="90">
        <f t="shared" si="5"/>
        <v>0</v>
      </c>
      <c r="CJ25" s="90">
        <f t="shared" si="6"/>
        <v>0</v>
      </c>
      <c r="CK25" s="92">
        <v>0</v>
      </c>
      <c r="CL25" s="94">
        <v>0</v>
      </c>
      <c r="CM25" s="95">
        <v>0</v>
      </c>
      <c r="CN25" s="95">
        <v>0</v>
      </c>
      <c r="CO25" s="95">
        <v>0</v>
      </c>
      <c r="CP25" s="95">
        <v>0</v>
      </c>
      <c r="CQ25" s="95">
        <v>0</v>
      </c>
      <c r="CR25" s="95">
        <v>0</v>
      </c>
      <c r="CS25" s="95">
        <v>0</v>
      </c>
      <c r="CT25" s="95">
        <v>0</v>
      </c>
      <c r="CU25" s="95">
        <v>0</v>
      </c>
      <c r="CV25" s="95">
        <v>0</v>
      </c>
      <c r="CW25" s="95">
        <v>0</v>
      </c>
      <c r="CX25" s="95">
        <v>0</v>
      </c>
      <c r="CY25" s="95">
        <v>0</v>
      </c>
      <c r="CZ25" s="95">
        <v>0</v>
      </c>
      <c r="DA25" s="95">
        <v>0</v>
      </c>
      <c r="DB25" s="95">
        <v>0</v>
      </c>
      <c r="DC25" s="90">
        <v>0</v>
      </c>
      <c r="DD25" s="90">
        <v>0</v>
      </c>
      <c r="DE25" s="92"/>
    </row>
    <row r="26" spans="1:109" ht="18" x14ac:dyDescent="0.35">
      <c r="A26" s="93" t="s">
        <v>66</v>
      </c>
      <c r="B26" s="94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11</v>
      </c>
      <c r="K26" s="95">
        <v>0</v>
      </c>
      <c r="L26" s="95">
        <v>11</v>
      </c>
      <c r="M26" s="95">
        <v>0</v>
      </c>
      <c r="N26" s="95">
        <v>0</v>
      </c>
      <c r="O26" s="95">
        <v>0</v>
      </c>
      <c r="P26" s="95">
        <v>18</v>
      </c>
      <c r="Q26" s="95">
        <v>0</v>
      </c>
      <c r="R26" s="95">
        <v>18</v>
      </c>
      <c r="S26" s="95">
        <v>21</v>
      </c>
      <c r="T26" s="95">
        <v>0</v>
      </c>
      <c r="U26" s="95">
        <v>21</v>
      </c>
      <c r="V26" s="90">
        <f t="shared" si="0"/>
        <v>50</v>
      </c>
      <c r="W26" s="90">
        <f t="shared" si="0"/>
        <v>0</v>
      </c>
      <c r="X26" s="90">
        <f t="shared" si="1"/>
        <v>0</v>
      </c>
      <c r="Y26" s="91">
        <v>50</v>
      </c>
      <c r="Z26" s="94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31</v>
      </c>
      <c r="AH26" s="95">
        <v>0</v>
      </c>
      <c r="AI26" s="95">
        <v>31</v>
      </c>
      <c r="AJ26" s="95">
        <v>0</v>
      </c>
      <c r="AK26" s="95">
        <v>0</v>
      </c>
      <c r="AL26" s="95">
        <v>0</v>
      </c>
      <c r="AM26" s="95">
        <v>10</v>
      </c>
      <c r="AN26" s="95">
        <v>0</v>
      </c>
      <c r="AO26" s="95">
        <v>10</v>
      </c>
      <c r="AP26" s="95">
        <v>16</v>
      </c>
      <c r="AQ26" s="95">
        <v>0</v>
      </c>
      <c r="AR26" s="95">
        <v>16</v>
      </c>
      <c r="AS26" s="90">
        <f t="shared" si="2"/>
        <v>57</v>
      </c>
      <c r="AT26" s="90">
        <f t="shared" si="2"/>
        <v>0</v>
      </c>
      <c r="AU26" s="90">
        <f t="shared" si="3"/>
        <v>0</v>
      </c>
      <c r="AV26" s="91">
        <v>57</v>
      </c>
      <c r="AW26" s="94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31</v>
      </c>
      <c r="BD26" s="95">
        <v>0</v>
      </c>
      <c r="BE26" s="95">
        <v>31</v>
      </c>
      <c r="BF26" s="95">
        <v>0</v>
      </c>
      <c r="BG26" s="95">
        <v>0</v>
      </c>
      <c r="BH26" s="95">
        <v>0</v>
      </c>
      <c r="BI26" s="95">
        <v>3</v>
      </c>
      <c r="BJ26" s="95">
        <v>0</v>
      </c>
      <c r="BK26" s="95">
        <v>3</v>
      </c>
      <c r="BL26" s="95">
        <v>5</v>
      </c>
      <c r="BM26" s="95">
        <v>0</v>
      </c>
      <c r="BN26" s="95">
        <v>5</v>
      </c>
      <c r="BO26" s="90">
        <f t="shared" si="4"/>
        <v>39</v>
      </c>
      <c r="BP26" s="90">
        <f t="shared" si="4"/>
        <v>0</v>
      </c>
      <c r="BQ26" s="92">
        <v>39</v>
      </c>
      <c r="BR26" s="94">
        <v>0</v>
      </c>
      <c r="BS26" s="95">
        <v>0</v>
      </c>
      <c r="BT26" s="95">
        <v>0</v>
      </c>
      <c r="BU26" s="95">
        <v>0</v>
      </c>
      <c r="BV26" s="95">
        <v>0</v>
      </c>
      <c r="BW26" s="95">
        <v>0</v>
      </c>
      <c r="BX26" s="95">
        <v>30</v>
      </c>
      <c r="BY26" s="95">
        <v>0</v>
      </c>
      <c r="BZ26" s="95">
        <v>30</v>
      </c>
      <c r="CA26" s="95">
        <v>0</v>
      </c>
      <c r="CB26" s="95">
        <v>0</v>
      </c>
      <c r="CC26" s="95">
        <v>9</v>
      </c>
      <c r="CD26" s="95">
        <v>0</v>
      </c>
      <c r="CE26" s="95">
        <v>9</v>
      </c>
      <c r="CF26" s="95">
        <v>0</v>
      </c>
      <c r="CG26" s="95">
        <v>0</v>
      </c>
      <c r="CH26" s="95">
        <v>0</v>
      </c>
      <c r="CI26" s="90">
        <f t="shared" si="5"/>
        <v>39</v>
      </c>
      <c r="CJ26" s="90">
        <f t="shared" si="6"/>
        <v>0</v>
      </c>
      <c r="CK26" s="92">
        <v>39</v>
      </c>
      <c r="CL26" s="94">
        <v>0</v>
      </c>
      <c r="CM26" s="95">
        <v>0</v>
      </c>
      <c r="CN26" s="95">
        <v>0</v>
      </c>
      <c r="CO26" s="95">
        <v>0</v>
      </c>
      <c r="CP26" s="95">
        <v>0</v>
      </c>
      <c r="CQ26" s="95">
        <v>0</v>
      </c>
      <c r="CR26" s="95">
        <v>28</v>
      </c>
      <c r="CS26" s="95">
        <v>0</v>
      </c>
      <c r="CT26" s="95">
        <v>28</v>
      </c>
      <c r="CU26" s="95">
        <v>0</v>
      </c>
      <c r="CV26" s="95">
        <v>0</v>
      </c>
      <c r="CW26" s="95">
        <v>16</v>
      </c>
      <c r="CX26" s="95">
        <v>0</v>
      </c>
      <c r="CY26" s="95">
        <v>16</v>
      </c>
      <c r="CZ26" s="95">
        <v>0</v>
      </c>
      <c r="DA26" s="95">
        <v>0</v>
      </c>
      <c r="DB26" s="95">
        <v>0</v>
      </c>
      <c r="DC26" s="90">
        <v>44</v>
      </c>
      <c r="DD26" s="90">
        <v>0</v>
      </c>
      <c r="DE26" s="92">
        <v>44</v>
      </c>
    </row>
    <row r="27" spans="1:109" ht="18" x14ac:dyDescent="0.35">
      <c r="A27" s="93" t="s">
        <v>125</v>
      </c>
      <c r="B27" s="94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0">
        <f t="shared" si="0"/>
        <v>0</v>
      </c>
      <c r="W27" s="90">
        <f t="shared" si="0"/>
        <v>0</v>
      </c>
      <c r="X27" s="90">
        <f t="shared" si="1"/>
        <v>0</v>
      </c>
      <c r="Y27" s="91">
        <v>0</v>
      </c>
      <c r="Z27" s="94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0">
        <f t="shared" si="2"/>
        <v>0</v>
      </c>
      <c r="AT27" s="90">
        <f t="shared" si="2"/>
        <v>0</v>
      </c>
      <c r="AU27" s="90">
        <f t="shared" si="3"/>
        <v>0</v>
      </c>
      <c r="AV27" s="91">
        <v>0</v>
      </c>
      <c r="AW27" s="94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5">
        <v>0</v>
      </c>
      <c r="BJ27" s="95">
        <v>0</v>
      </c>
      <c r="BK27" s="95">
        <v>0</v>
      </c>
      <c r="BL27" s="95">
        <v>0</v>
      </c>
      <c r="BM27" s="95">
        <v>0</v>
      </c>
      <c r="BN27" s="95">
        <v>0</v>
      </c>
      <c r="BO27" s="90">
        <f t="shared" si="4"/>
        <v>0</v>
      </c>
      <c r="BP27" s="90">
        <f t="shared" si="4"/>
        <v>0</v>
      </c>
      <c r="BQ27" s="92">
        <v>0</v>
      </c>
      <c r="BR27" s="94">
        <v>0</v>
      </c>
      <c r="BS27" s="95">
        <v>0</v>
      </c>
      <c r="BT27" s="95">
        <v>0</v>
      </c>
      <c r="BU27" s="95">
        <v>0</v>
      </c>
      <c r="BV27" s="95">
        <v>0</v>
      </c>
      <c r="BW27" s="95">
        <v>0</v>
      </c>
      <c r="BX27" s="95">
        <v>0</v>
      </c>
      <c r="BY27" s="95">
        <v>0</v>
      </c>
      <c r="BZ27" s="95">
        <v>0</v>
      </c>
      <c r="CA27" s="95">
        <v>0</v>
      </c>
      <c r="CB27" s="95">
        <v>0</v>
      </c>
      <c r="CC27" s="95">
        <v>0</v>
      </c>
      <c r="CD27" s="95">
        <v>0</v>
      </c>
      <c r="CE27" s="95">
        <v>0</v>
      </c>
      <c r="CF27" s="95">
        <v>0</v>
      </c>
      <c r="CG27" s="95">
        <v>0</v>
      </c>
      <c r="CH27" s="95">
        <v>0</v>
      </c>
      <c r="CI27" s="90">
        <f t="shared" si="5"/>
        <v>0</v>
      </c>
      <c r="CJ27" s="90">
        <f t="shared" si="6"/>
        <v>0</v>
      </c>
      <c r="CK27" s="92">
        <v>0</v>
      </c>
      <c r="CL27" s="94">
        <v>0</v>
      </c>
      <c r="CM27" s="95">
        <v>0</v>
      </c>
      <c r="CN27" s="95">
        <v>0</v>
      </c>
      <c r="CO27" s="95">
        <v>0</v>
      </c>
      <c r="CP27" s="95">
        <v>0</v>
      </c>
      <c r="CQ27" s="95">
        <v>0</v>
      </c>
      <c r="CR27" s="95">
        <v>0</v>
      </c>
      <c r="CS27" s="95">
        <v>0</v>
      </c>
      <c r="CT27" s="95">
        <v>0</v>
      </c>
      <c r="CU27" s="95">
        <v>0</v>
      </c>
      <c r="CV27" s="95">
        <v>0</v>
      </c>
      <c r="CW27" s="95">
        <v>0</v>
      </c>
      <c r="CX27" s="95">
        <v>0</v>
      </c>
      <c r="CY27" s="95">
        <v>0</v>
      </c>
      <c r="CZ27" s="95">
        <v>0</v>
      </c>
      <c r="DA27" s="95">
        <v>0</v>
      </c>
      <c r="DB27" s="95">
        <v>0</v>
      </c>
      <c r="DC27" s="90">
        <v>0</v>
      </c>
      <c r="DD27" s="90">
        <v>0</v>
      </c>
      <c r="DE27" s="92"/>
    </row>
    <row r="28" spans="1:109" ht="18" x14ac:dyDescent="0.35">
      <c r="A28" s="93" t="s">
        <v>136</v>
      </c>
      <c r="B28" s="94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22</v>
      </c>
      <c r="K28" s="95">
        <v>0</v>
      </c>
      <c r="L28" s="95">
        <v>22</v>
      </c>
      <c r="M28" s="95">
        <v>0</v>
      </c>
      <c r="N28" s="95">
        <v>0</v>
      </c>
      <c r="O28" s="95">
        <v>0</v>
      </c>
      <c r="P28" s="95">
        <v>3</v>
      </c>
      <c r="Q28" s="95">
        <v>0</v>
      </c>
      <c r="R28" s="95">
        <v>3</v>
      </c>
      <c r="S28" s="95">
        <v>6</v>
      </c>
      <c r="T28" s="95">
        <v>0</v>
      </c>
      <c r="U28" s="95">
        <v>6</v>
      </c>
      <c r="V28" s="90">
        <f t="shared" si="0"/>
        <v>31</v>
      </c>
      <c r="W28" s="90">
        <f t="shared" si="0"/>
        <v>0</v>
      </c>
      <c r="X28" s="90">
        <f t="shared" si="1"/>
        <v>0</v>
      </c>
      <c r="Y28" s="91">
        <v>31</v>
      </c>
      <c r="Z28" s="94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30</v>
      </c>
      <c r="AH28" s="95">
        <v>0</v>
      </c>
      <c r="AI28" s="95">
        <v>30</v>
      </c>
      <c r="AJ28" s="95">
        <v>0</v>
      </c>
      <c r="AK28" s="95">
        <v>0</v>
      </c>
      <c r="AL28" s="95">
        <v>0</v>
      </c>
      <c r="AM28" s="95">
        <v>9</v>
      </c>
      <c r="AN28" s="95">
        <v>0</v>
      </c>
      <c r="AO28" s="95">
        <v>9</v>
      </c>
      <c r="AP28" s="95">
        <v>5</v>
      </c>
      <c r="AQ28" s="95">
        <v>0</v>
      </c>
      <c r="AR28" s="95">
        <v>5</v>
      </c>
      <c r="AS28" s="90">
        <f t="shared" si="2"/>
        <v>44</v>
      </c>
      <c r="AT28" s="90">
        <f t="shared" si="2"/>
        <v>0</v>
      </c>
      <c r="AU28" s="90">
        <f t="shared" si="3"/>
        <v>0</v>
      </c>
      <c r="AV28" s="91">
        <v>44</v>
      </c>
      <c r="AW28" s="94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26</v>
      </c>
      <c r="BD28" s="95">
        <v>0</v>
      </c>
      <c r="BE28" s="95">
        <v>26</v>
      </c>
      <c r="BF28" s="95">
        <v>0</v>
      </c>
      <c r="BG28" s="95">
        <v>0</v>
      </c>
      <c r="BH28" s="95">
        <v>0</v>
      </c>
      <c r="BI28" s="95">
        <v>5</v>
      </c>
      <c r="BJ28" s="95">
        <v>0</v>
      </c>
      <c r="BK28" s="95">
        <v>5</v>
      </c>
      <c r="BL28" s="95">
        <v>0</v>
      </c>
      <c r="BM28" s="95">
        <v>0</v>
      </c>
      <c r="BN28" s="95">
        <v>0</v>
      </c>
      <c r="BO28" s="90">
        <f t="shared" si="4"/>
        <v>31</v>
      </c>
      <c r="BP28" s="90">
        <f t="shared" si="4"/>
        <v>0</v>
      </c>
      <c r="BQ28" s="92">
        <v>31</v>
      </c>
      <c r="BR28" s="94">
        <v>0</v>
      </c>
      <c r="BS28" s="95">
        <v>0</v>
      </c>
      <c r="BT28" s="95">
        <v>0</v>
      </c>
      <c r="BU28" s="95">
        <v>0</v>
      </c>
      <c r="BV28" s="95">
        <v>0</v>
      </c>
      <c r="BW28" s="95">
        <v>0</v>
      </c>
      <c r="BX28" s="95">
        <v>15</v>
      </c>
      <c r="BY28" s="95">
        <v>0</v>
      </c>
      <c r="BZ28" s="95">
        <v>15</v>
      </c>
      <c r="CA28" s="95">
        <v>0</v>
      </c>
      <c r="CB28" s="95">
        <v>0</v>
      </c>
      <c r="CC28" s="95">
        <v>0</v>
      </c>
      <c r="CD28" s="95">
        <v>0</v>
      </c>
      <c r="CE28" s="95">
        <v>0</v>
      </c>
      <c r="CF28" s="95">
        <v>0</v>
      </c>
      <c r="CG28" s="95">
        <v>0</v>
      </c>
      <c r="CH28" s="95">
        <v>0</v>
      </c>
      <c r="CI28" s="90">
        <f t="shared" si="5"/>
        <v>15</v>
      </c>
      <c r="CJ28" s="90">
        <f t="shared" si="6"/>
        <v>0</v>
      </c>
      <c r="CK28" s="92">
        <v>15</v>
      </c>
      <c r="CL28" s="94">
        <v>0</v>
      </c>
      <c r="CM28" s="95">
        <v>0</v>
      </c>
      <c r="CN28" s="95">
        <v>0</v>
      </c>
      <c r="CO28" s="95">
        <v>0</v>
      </c>
      <c r="CP28" s="95">
        <v>0</v>
      </c>
      <c r="CQ28" s="95">
        <v>0</v>
      </c>
      <c r="CR28" s="95">
        <v>22</v>
      </c>
      <c r="CS28" s="95">
        <v>0</v>
      </c>
      <c r="CT28" s="95">
        <v>22</v>
      </c>
      <c r="CU28" s="95">
        <v>0</v>
      </c>
      <c r="CV28" s="95">
        <v>0</v>
      </c>
      <c r="CW28" s="95">
        <v>0</v>
      </c>
      <c r="CX28" s="95">
        <v>0</v>
      </c>
      <c r="CY28" s="95">
        <v>0</v>
      </c>
      <c r="CZ28" s="95">
        <v>0</v>
      </c>
      <c r="DA28" s="95">
        <v>0</v>
      </c>
      <c r="DB28" s="95">
        <v>0</v>
      </c>
      <c r="DC28" s="90">
        <v>22</v>
      </c>
      <c r="DD28" s="90">
        <v>0</v>
      </c>
      <c r="DE28" s="92">
        <v>22</v>
      </c>
    </row>
    <row r="29" spans="1:109" ht="18" x14ac:dyDescent="0.35">
      <c r="A29" s="87" t="s">
        <v>32</v>
      </c>
      <c r="B29" s="88">
        <v>112</v>
      </c>
      <c r="C29" s="89">
        <v>0</v>
      </c>
      <c r="D29" s="89">
        <v>0</v>
      </c>
      <c r="E29" s="89">
        <v>112</v>
      </c>
      <c r="F29" s="89">
        <v>399</v>
      </c>
      <c r="G29" s="89">
        <v>0</v>
      </c>
      <c r="H29" s="89">
        <v>3</v>
      </c>
      <c r="I29" s="89">
        <v>402</v>
      </c>
      <c r="J29" s="89">
        <v>288</v>
      </c>
      <c r="K29" s="89">
        <v>0</v>
      </c>
      <c r="L29" s="89">
        <v>288</v>
      </c>
      <c r="M29" s="89">
        <v>136</v>
      </c>
      <c r="N29" s="89">
        <v>0</v>
      </c>
      <c r="O29" s="89">
        <v>136</v>
      </c>
      <c r="P29" s="89">
        <v>0</v>
      </c>
      <c r="Q29" s="89">
        <v>0</v>
      </c>
      <c r="R29" s="89">
        <v>0</v>
      </c>
      <c r="S29" s="89">
        <v>132</v>
      </c>
      <c r="T29" s="89">
        <v>0</v>
      </c>
      <c r="U29" s="89">
        <v>132</v>
      </c>
      <c r="V29" s="90">
        <f t="shared" si="0"/>
        <v>1067</v>
      </c>
      <c r="W29" s="90">
        <f t="shared" si="0"/>
        <v>0</v>
      </c>
      <c r="X29" s="90">
        <f t="shared" si="1"/>
        <v>3</v>
      </c>
      <c r="Y29" s="91">
        <v>1070</v>
      </c>
      <c r="Z29" s="88">
        <v>93</v>
      </c>
      <c r="AA29" s="89">
        <v>0</v>
      </c>
      <c r="AB29" s="89">
        <v>93</v>
      </c>
      <c r="AC29" s="89">
        <v>386</v>
      </c>
      <c r="AD29" s="89">
        <v>0</v>
      </c>
      <c r="AE29" s="89">
        <v>0</v>
      </c>
      <c r="AF29" s="89">
        <v>386</v>
      </c>
      <c r="AG29" s="89">
        <v>210</v>
      </c>
      <c r="AH29" s="89">
        <v>0</v>
      </c>
      <c r="AI29" s="89">
        <v>210</v>
      </c>
      <c r="AJ29" s="89">
        <v>122</v>
      </c>
      <c r="AK29" s="89">
        <v>0</v>
      </c>
      <c r="AL29" s="89">
        <v>122</v>
      </c>
      <c r="AM29" s="89">
        <v>0</v>
      </c>
      <c r="AN29" s="89">
        <v>0</v>
      </c>
      <c r="AO29" s="89">
        <v>0</v>
      </c>
      <c r="AP29" s="89">
        <v>99</v>
      </c>
      <c r="AQ29" s="89">
        <v>0</v>
      </c>
      <c r="AR29" s="89">
        <v>99</v>
      </c>
      <c r="AS29" s="90">
        <f t="shared" si="2"/>
        <v>910</v>
      </c>
      <c r="AT29" s="90">
        <f t="shared" si="2"/>
        <v>0</v>
      </c>
      <c r="AU29" s="90">
        <f t="shared" si="3"/>
        <v>0</v>
      </c>
      <c r="AV29" s="91">
        <v>910</v>
      </c>
      <c r="AW29" s="88">
        <v>80</v>
      </c>
      <c r="AX29" s="89">
        <v>0</v>
      </c>
      <c r="AY29" s="89">
        <v>80</v>
      </c>
      <c r="AZ29" s="89">
        <v>381</v>
      </c>
      <c r="BA29" s="89">
        <v>0</v>
      </c>
      <c r="BB29" s="89">
        <v>381</v>
      </c>
      <c r="BC29" s="89">
        <v>184</v>
      </c>
      <c r="BD29" s="89">
        <v>0</v>
      </c>
      <c r="BE29" s="89">
        <v>184</v>
      </c>
      <c r="BF29" s="89">
        <v>132</v>
      </c>
      <c r="BG29" s="89">
        <v>0</v>
      </c>
      <c r="BH29" s="89">
        <v>132</v>
      </c>
      <c r="BI29" s="89">
        <v>0</v>
      </c>
      <c r="BJ29" s="89">
        <v>0</v>
      </c>
      <c r="BK29" s="89">
        <v>0</v>
      </c>
      <c r="BL29" s="89">
        <v>75</v>
      </c>
      <c r="BM29" s="89">
        <v>0</v>
      </c>
      <c r="BN29" s="89">
        <v>75</v>
      </c>
      <c r="BO29" s="90">
        <f t="shared" si="4"/>
        <v>852</v>
      </c>
      <c r="BP29" s="90">
        <f t="shared" si="4"/>
        <v>0</v>
      </c>
      <c r="BQ29" s="92">
        <v>852</v>
      </c>
      <c r="BR29" s="88">
        <v>65</v>
      </c>
      <c r="BS29" s="89">
        <v>0</v>
      </c>
      <c r="BT29" s="89">
        <v>65</v>
      </c>
      <c r="BU29" s="89">
        <v>416</v>
      </c>
      <c r="BV29" s="89">
        <v>0</v>
      </c>
      <c r="BW29" s="89">
        <v>416</v>
      </c>
      <c r="BX29" s="89">
        <v>163</v>
      </c>
      <c r="BY29" s="89">
        <v>0</v>
      </c>
      <c r="BZ29" s="89">
        <v>163</v>
      </c>
      <c r="CA29" s="89">
        <v>114</v>
      </c>
      <c r="CB29" s="89">
        <v>114</v>
      </c>
      <c r="CC29" s="89">
        <v>0</v>
      </c>
      <c r="CD29" s="89">
        <v>0</v>
      </c>
      <c r="CE29" s="89">
        <v>0</v>
      </c>
      <c r="CF29" s="89">
        <v>60</v>
      </c>
      <c r="CG29" s="89">
        <v>0</v>
      </c>
      <c r="CH29" s="89">
        <v>60</v>
      </c>
      <c r="CI29" s="90">
        <f t="shared" si="5"/>
        <v>818</v>
      </c>
      <c r="CJ29" s="90">
        <f t="shared" si="6"/>
        <v>0</v>
      </c>
      <c r="CK29" s="92">
        <v>818</v>
      </c>
      <c r="CL29" s="88">
        <v>44</v>
      </c>
      <c r="CM29" s="89">
        <v>0</v>
      </c>
      <c r="CN29" s="89">
        <v>44</v>
      </c>
      <c r="CO29" s="89">
        <v>439</v>
      </c>
      <c r="CP29" s="89">
        <v>0</v>
      </c>
      <c r="CQ29" s="89">
        <v>439</v>
      </c>
      <c r="CR29" s="89">
        <v>152</v>
      </c>
      <c r="CS29" s="89">
        <v>0</v>
      </c>
      <c r="CT29" s="89">
        <v>152</v>
      </c>
      <c r="CU29" s="89">
        <v>100</v>
      </c>
      <c r="CV29" s="89">
        <v>100</v>
      </c>
      <c r="CW29" s="89">
        <v>0</v>
      </c>
      <c r="CX29" s="89">
        <v>0</v>
      </c>
      <c r="CY29" s="89">
        <v>0</v>
      </c>
      <c r="CZ29" s="89">
        <v>61</v>
      </c>
      <c r="DA29" s="89">
        <v>0</v>
      </c>
      <c r="DB29" s="89">
        <v>61</v>
      </c>
      <c r="DC29" s="90">
        <v>796</v>
      </c>
      <c r="DD29" s="90">
        <v>100</v>
      </c>
      <c r="DE29" s="92">
        <v>796</v>
      </c>
    </row>
    <row r="30" spans="1:109" ht="18" x14ac:dyDescent="0.35">
      <c r="A30" s="93" t="s">
        <v>33</v>
      </c>
      <c r="B30" s="94">
        <v>112</v>
      </c>
      <c r="C30" s="95">
        <v>0</v>
      </c>
      <c r="D30" s="95">
        <v>0</v>
      </c>
      <c r="E30" s="95">
        <v>112</v>
      </c>
      <c r="F30" s="95">
        <v>399</v>
      </c>
      <c r="G30" s="95">
        <v>0</v>
      </c>
      <c r="H30" s="95">
        <v>3</v>
      </c>
      <c r="I30" s="95">
        <v>402</v>
      </c>
      <c r="J30" s="95">
        <v>288</v>
      </c>
      <c r="K30" s="95">
        <v>0</v>
      </c>
      <c r="L30" s="95">
        <v>288</v>
      </c>
      <c r="M30" s="95">
        <v>136</v>
      </c>
      <c r="N30" s="95">
        <v>0</v>
      </c>
      <c r="O30" s="95">
        <v>136</v>
      </c>
      <c r="P30" s="95">
        <v>0</v>
      </c>
      <c r="Q30" s="95">
        <v>0</v>
      </c>
      <c r="R30" s="95">
        <v>0</v>
      </c>
      <c r="S30" s="95">
        <v>132</v>
      </c>
      <c r="T30" s="95">
        <v>0</v>
      </c>
      <c r="U30" s="95">
        <v>132</v>
      </c>
      <c r="V30" s="90">
        <f t="shared" si="0"/>
        <v>1067</v>
      </c>
      <c r="W30" s="90">
        <f t="shared" si="0"/>
        <v>0</v>
      </c>
      <c r="X30" s="90">
        <f t="shared" si="1"/>
        <v>3</v>
      </c>
      <c r="Y30" s="91">
        <v>1070</v>
      </c>
      <c r="Z30" s="94">
        <v>93</v>
      </c>
      <c r="AA30" s="95">
        <v>0</v>
      </c>
      <c r="AB30" s="95">
        <v>93</v>
      </c>
      <c r="AC30" s="95">
        <v>386</v>
      </c>
      <c r="AD30" s="95">
        <v>0</v>
      </c>
      <c r="AE30" s="95">
        <v>0</v>
      </c>
      <c r="AF30" s="95">
        <v>386</v>
      </c>
      <c r="AG30" s="95">
        <v>210</v>
      </c>
      <c r="AH30" s="95">
        <v>0</v>
      </c>
      <c r="AI30" s="95">
        <v>210</v>
      </c>
      <c r="AJ30" s="95">
        <v>122</v>
      </c>
      <c r="AK30" s="95">
        <v>0</v>
      </c>
      <c r="AL30" s="95">
        <v>122</v>
      </c>
      <c r="AM30" s="95">
        <v>0</v>
      </c>
      <c r="AN30" s="95">
        <v>0</v>
      </c>
      <c r="AO30" s="95">
        <v>0</v>
      </c>
      <c r="AP30" s="95">
        <v>99</v>
      </c>
      <c r="AQ30" s="95">
        <v>0</v>
      </c>
      <c r="AR30" s="95">
        <v>99</v>
      </c>
      <c r="AS30" s="90">
        <f t="shared" si="2"/>
        <v>910</v>
      </c>
      <c r="AT30" s="90">
        <f t="shared" si="2"/>
        <v>0</v>
      </c>
      <c r="AU30" s="90">
        <f t="shared" si="3"/>
        <v>0</v>
      </c>
      <c r="AV30" s="91">
        <v>910</v>
      </c>
      <c r="AW30" s="94">
        <v>80</v>
      </c>
      <c r="AX30" s="95">
        <v>0</v>
      </c>
      <c r="AY30" s="95">
        <v>80</v>
      </c>
      <c r="AZ30" s="95">
        <v>381</v>
      </c>
      <c r="BA30" s="95">
        <v>0</v>
      </c>
      <c r="BB30" s="95">
        <v>381</v>
      </c>
      <c r="BC30" s="95">
        <v>184</v>
      </c>
      <c r="BD30" s="95">
        <v>0</v>
      </c>
      <c r="BE30" s="95">
        <v>184</v>
      </c>
      <c r="BF30" s="95">
        <v>132</v>
      </c>
      <c r="BG30" s="95">
        <v>0</v>
      </c>
      <c r="BH30" s="95">
        <v>132</v>
      </c>
      <c r="BI30" s="95">
        <v>0</v>
      </c>
      <c r="BJ30" s="95">
        <v>0</v>
      </c>
      <c r="BK30" s="95">
        <v>0</v>
      </c>
      <c r="BL30" s="95">
        <v>75</v>
      </c>
      <c r="BM30" s="95">
        <v>0</v>
      </c>
      <c r="BN30" s="95">
        <v>75</v>
      </c>
      <c r="BO30" s="90">
        <f t="shared" si="4"/>
        <v>852</v>
      </c>
      <c r="BP30" s="90">
        <f t="shared" si="4"/>
        <v>0</v>
      </c>
      <c r="BQ30" s="92">
        <v>852</v>
      </c>
      <c r="BR30" s="94">
        <v>65</v>
      </c>
      <c r="BS30" s="95">
        <v>0</v>
      </c>
      <c r="BT30" s="95">
        <v>65</v>
      </c>
      <c r="BU30" s="95">
        <v>416</v>
      </c>
      <c r="BV30" s="95">
        <v>0</v>
      </c>
      <c r="BW30" s="95">
        <v>416</v>
      </c>
      <c r="BX30" s="95">
        <v>163</v>
      </c>
      <c r="BY30" s="95">
        <v>0</v>
      </c>
      <c r="BZ30" s="95">
        <v>163</v>
      </c>
      <c r="CA30" s="95">
        <v>114</v>
      </c>
      <c r="CB30" s="95">
        <v>114</v>
      </c>
      <c r="CC30" s="95">
        <v>0</v>
      </c>
      <c r="CD30" s="95">
        <v>0</v>
      </c>
      <c r="CE30" s="95">
        <v>0</v>
      </c>
      <c r="CF30" s="95">
        <v>60</v>
      </c>
      <c r="CG30" s="95">
        <v>0</v>
      </c>
      <c r="CH30" s="95">
        <v>60</v>
      </c>
      <c r="CI30" s="90">
        <f t="shared" si="5"/>
        <v>818</v>
      </c>
      <c r="CJ30" s="90">
        <f t="shared" si="6"/>
        <v>0</v>
      </c>
      <c r="CK30" s="92">
        <v>818</v>
      </c>
      <c r="CL30" s="94">
        <v>44</v>
      </c>
      <c r="CM30" s="95">
        <v>0</v>
      </c>
      <c r="CN30" s="95">
        <v>44</v>
      </c>
      <c r="CO30" s="95">
        <v>439</v>
      </c>
      <c r="CP30" s="95">
        <v>0</v>
      </c>
      <c r="CQ30" s="95">
        <v>439</v>
      </c>
      <c r="CR30" s="95">
        <v>152</v>
      </c>
      <c r="CS30" s="95">
        <v>0</v>
      </c>
      <c r="CT30" s="95">
        <v>152</v>
      </c>
      <c r="CU30" s="95">
        <v>100</v>
      </c>
      <c r="CV30" s="95">
        <v>100</v>
      </c>
      <c r="CW30" s="95">
        <v>0</v>
      </c>
      <c r="CX30" s="95">
        <v>0</v>
      </c>
      <c r="CY30" s="95">
        <v>0</v>
      </c>
      <c r="CZ30" s="95">
        <v>61</v>
      </c>
      <c r="DA30" s="95">
        <v>0</v>
      </c>
      <c r="DB30" s="95">
        <v>61</v>
      </c>
      <c r="DC30" s="90">
        <v>796</v>
      </c>
      <c r="DD30" s="90">
        <v>100</v>
      </c>
      <c r="DE30" s="92">
        <v>796</v>
      </c>
    </row>
    <row r="31" spans="1:109" ht="18" x14ac:dyDescent="0.35">
      <c r="A31" s="87" t="s">
        <v>154</v>
      </c>
      <c r="B31" s="88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90">
        <f t="shared" si="0"/>
        <v>0</v>
      </c>
      <c r="W31" s="90">
        <f t="shared" si="0"/>
        <v>0</v>
      </c>
      <c r="X31" s="90">
        <f t="shared" si="1"/>
        <v>0</v>
      </c>
      <c r="Y31" s="91">
        <v>0</v>
      </c>
      <c r="Z31" s="88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0</v>
      </c>
      <c r="AG31" s="89">
        <v>0</v>
      </c>
      <c r="AH31" s="89">
        <v>0</v>
      </c>
      <c r="AI31" s="89">
        <v>0</v>
      </c>
      <c r="AJ31" s="89">
        <v>0</v>
      </c>
      <c r="AK31" s="89">
        <v>0</v>
      </c>
      <c r="AL31" s="89">
        <v>0</v>
      </c>
      <c r="AM31" s="89">
        <v>0</v>
      </c>
      <c r="AN31" s="89">
        <v>0</v>
      </c>
      <c r="AO31" s="89">
        <v>0</v>
      </c>
      <c r="AP31" s="89">
        <v>0</v>
      </c>
      <c r="AQ31" s="89">
        <v>0</v>
      </c>
      <c r="AR31" s="89">
        <v>0</v>
      </c>
      <c r="AS31" s="90">
        <f t="shared" si="2"/>
        <v>0</v>
      </c>
      <c r="AT31" s="90">
        <f t="shared" si="2"/>
        <v>0</v>
      </c>
      <c r="AU31" s="90">
        <f t="shared" si="3"/>
        <v>0</v>
      </c>
      <c r="AV31" s="91">
        <v>0</v>
      </c>
      <c r="AW31" s="88">
        <v>0</v>
      </c>
      <c r="AX31" s="89">
        <v>0</v>
      </c>
      <c r="AY31" s="89">
        <v>0</v>
      </c>
      <c r="AZ31" s="89">
        <v>4</v>
      </c>
      <c r="BA31" s="89">
        <v>0</v>
      </c>
      <c r="BB31" s="89">
        <v>4</v>
      </c>
      <c r="BC31" s="89">
        <v>0</v>
      </c>
      <c r="BD31" s="89">
        <v>0</v>
      </c>
      <c r="BE31" s="89">
        <v>0</v>
      </c>
      <c r="BF31" s="89">
        <v>0</v>
      </c>
      <c r="BG31" s="89">
        <v>0</v>
      </c>
      <c r="BH31" s="89">
        <v>0</v>
      </c>
      <c r="BI31" s="89">
        <v>0</v>
      </c>
      <c r="BJ31" s="89">
        <v>0</v>
      </c>
      <c r="BK31" s="89">
        <v>0</v>
      </c>
      <c r="BL31" s="89">
        <v>0</v>
      </c>
      <c r="BM31" s="89">
        <v>0</v>
      </c>
      <c r="BN31" s="89">
        <v>0</v>
      </c>
      <c r="BO31" s="90">
        <f t="shared" si="4"/>
        <v>4</v>
      </c>
      <c r="BP31" s="90">
        <f t="shared" si="4"/>
        <v>0</v>
      </c>
      <c r="BQ31" s="92">
        <v>4</v>
      </c>
      <c r="BR31" s="88">
        <v>0</v>
      </c>
      <c r="BS31" s="89">
        <v>0</v>
      </c>
      <c r="BT31" s="89">
        <v>0</v>
      </c>
      <c r="BU31" s="89">
        <v>4</v>
      </c>
      <c r="BV31" s="89">
        <v>0</v>
      </c>
      <c r="BW31" s="89">
        <v>4</v>
      </c>
      <c r="BX31" s="89">
        <v>0</v>
      </c>
      <c r="BY31" s="89">
        <v>0</v>
      </c>
      <c r="BZ31" s="89">
        <v>0</v>
      </c>
      <c r="CA31" s="89">
        <v>0</v>
      </c>
      <c r="CB31" s="89">
        <v>0</v>
      </c>
      <c r="CC31" s="89">
        <v>0</v>
      </c>
      <c r="CD31" s="89">
        <v>0</v>
      </c>
      <c r="CE31" s="89">
        <v>0</v>
      </c>
      <c r="CF31" s="89">
        <v>0</v>
      </c>
      <c r="CG31" s="89">
        <v>0</v>
      </c>
      <c r="CH31" s="89">
        <v>0</v>
      </c>
      <c r="CI31" s="90">
        <f t="shared" si="5"/>
        <v>4</v>
      </c>
      <c r="CJ31" s="90">
        <f t="shared" si="6"/>
        <v>0</v>
      </c>
      <c r="CK31" s="92">
        <v>4</v>
      </c>
      <c r="CL31" s="88">
        <v>0</v>
      </c>
      <c r="CM31" s="89">
        <v>0</v>
      </c>
      <c r="CN31" s="89">
        <v>0</v>
      </c>
      <c r="CO31" s="89">
        <v>4</v>
      </c>
      <c r="CP31" s="89">
        <v>0</v>
      </c>
      <c r="CQ31" s="89">
        <v>4</v>
      </c>
      <c r="CR31" s="89">
        <v>0</v>
      </c>
      <c r="CS31" s="89">
        <v>0</v>
      </c>
      <c r="CT31" s="89">
        <v>0</v>
      </c>
      <c r="CU31" s="89">
        <v>0</v>
      </c>
      <c r="CV31" s="89">
        <v>0</v>
      </c>
      <c r="CW31" s="89">
        <v>0</v>
      </c>
      <c r="CX31" s="89">
        <v>0</v>
      </c>
      <c r="CY31" s="89">
        <v>0</v>
      </c>
      <c r="CZ31" s="89">
        <v>0</v>
      </c>
      <c r="DA31" s="89">
        <v>0</v>
      </c>
      <c r="DB31" s="89">
        <v>0</v>
      </c>
      <c r="DC31" s="90">
        <v>4</v>
      </c>
      <c r="DD31" s="90">
        <v>0</v>
      </c>
      <c r="DE31" s="92">
        <v>4</v>
      </c>
    </row>
    <row r="32" spans="1:109" ht="18" x14ac:dyDescent="0.35">
      <c r="A32" s="93" t="s">
        <v>155</v>
      </c>
      <c r="B32" s="94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0">
        <f t="shared" si="0"/>
        <v>0</v>
      </c>
      <c r="W32" s="90">
        <f t="shared" si="0"/>
        <v>0</v>
      </c>
      <c r="X32" s="90">
        <f t="shared" si="1"/>
        <v>0</v>
      </c>
      <c r="Y32" s="91">
        <v>0</v>
      </c>
      <c r="Z32" s="94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5">
        <v>0</v>
      </c>
      <c r="AR32" s="95">
        <v>0</v>
      </c>
      <c r="AS32" s="90">
        <f t="shared" si="2"/>
        <v>0</v>
      </c>
      <c r="AT32" s="90">
        <f t="shared" si="2"/>
        <v>0</v>
      </c>
      <c r="AU32" s="90">
        <f t="shared" si="3"/>
        <v>0</v>
      </c>
      <c r="AV32" s="91">
        <v>0</v>
      </c>
      <c r="AW32" s="94">
        <v>0</v>
      </c>
      <c r="AX32" s="95">
        <v>0</v>
      </c>
      <c r="AY32" s="95">
        <v>0</v>
      </c>
      <c r="AZ32" s="95">
        <v>4</v>
      </c>
      <c r="BA32" s="95">
        <v>0</v>
      </c>
      <c r="BB32" s="95">
        <v>4</v>
      </c>
      <c r="BC32" s="95">
        <v>0</v>
      </c>
      <c r="BD32" s="95">
        <v>0</v>
      </c>
      <c r="BE32" s="95">
        <v>0</v>
      </c>
      <c r="BF32" s="95">
        <v>0</v>
      </c>
      <c r="BG32" s="95">
        <v>0</v>
      </c>
      <c r="BH32" s="95">
        <v>0</v>
      </c>
      <c r="BI32" s="95">
        <v>0</v>
      </c>
      <c r="BJ32" s="95">
        <v>0</v>
      </c>
      <c r="BK32" s="95">
        <v>0</v>
      </c>
      <c r="BL32" s="95">
        <v>0</v>
      </c>
      <c r="BM32" s="95">
        <v>0</v>
      </c>
      <c r="BN32" s="95">
        <v>0</v>
      </c>
      <c r="BO32" s="90">
        <f t="shared" si="4"/>
        <v>4</v>
      </c>
      <c r="BP32" s="90">
        <f t="shared" si="4"/>
        <v>0</v>
      </c>
      <c r="BQ32" s="92">
        <v>4</v>
      </c>
      <c r="BR32" s="94">
        <v>0</v>
      </c>
      <c r="BS32" s="95">
        <v>0</v>
      </c>
      <c r="BT32" s="95">
        <v>0</v>
      </c>
      <c r="BU32" s="95">
        <v>4</v>
      </c>
      <c r="BV32" s="95">
        <v>0</v>
      </c>
      <c r="BW32" s="95">
        <v>4</v>
      </c>
      <c r="BX32" s="95">
        <v>0</v>
      </c>
      <c r="BY32" s="95">
        <v>0</v>
      </c>
      <c r="BZ32" s="95">
        <v>0</v>
      </c>
      <c r="CA32" s="95">
        <v>0</v>
      </c>
      <c r="CB32" s="95">
        <v>0</v>
      </c>
      <c r="CC32" s="95">
        <v>0</v>
      </c>
      <c r="CD32" s="95">
        <v>0</v>
      </c>
      <c r="CE32" s="95">
        <v>0</v>
      </c>
      <c r="CF32" s="95">
        <v>0</v>
      </c>
      <c r="CG32" s="95">
        <v>0</v>
      </c>
      <c r="CH32" s="95">
        <v>0</v>
      </c>
      <c r="CI32" s="90">
        <f t="shared" si="5"/>
        <v>4</v>
      </c>
      <c r="CJ32" s="90">
        <f t="shared" si="6"/>
        <v>0</v>
      </c>
      <c r="CK32" s="92">
        <v>4</v>
      </c>
      <c r="CL32" s="94">
        <v>0</v>
      </c>
      <c r="CM32" s="95">
        <v>0</v>
      </c>
      <c r="CN32" s="95">
        <v>0</v>
      </c>
      <c r="CO32" s="95">
        <v>4</v>
      </c>
      <c r="CP32" s="95">
        <v>0</v>
      </c>
      <c r="CQ32" s="95">
        <v>4</v>
      </c>
      <c r="CR32" s="95">
        <v>0</v>
      </c>
      <c r="CS32" s="95">
        <v>0</v>
      </c>
      <c r="CT32" s="95">
        <v>0</v>
      </c>
      <c r="CU32" s="95">
        <v>0</v>
      </c>
      <c r="CV32" s="95">
        <v>0</v>
      </c>
      <c r="CW32" s="95">
        <v>0</v>
      </c>
      <c r="CX32" s="95">
        <v>0</v>
      </c>
      <c r="CY32" s="95">
        <v>0</v>
      </c>
      <c r="CZ32" s="95">
        <v>0</v>
      </c>
      <c r="DA32" s="95">
        <v>0</v>
      </c>
      <c r="DB32" s="95">
        <v>0</v>
      </c>
      <c r="DC32" s="90">
        <v>4</v>
      </c>
      <c r="DD32" s="90">
        <v>0</v>
      </c>
      <c r="DE32" s="92">
        <v>4</v>
      </c>
    </row>
    <row r="33" spans="1:109" ht="18" x14ac:dyDescent="0.35">
      <c r="A33" s="87" t="s">
        <v>35</v>
      </c>
      <c r="B33" s="88">
        <v>0</v>
      </c>
      <c r="C33" s="89">
        <v>0</v>
      </c>
      <c r="D33" s="89">
        <v>0</v>
      </c>
      <c r="E33" s="89">
        <v>0</v>
      </c>
      <c r="F33" s="89">
        <v>404</v>
      </c>
      <c r="G33" s="89">
        <v>97</v>
      </c>
      <c r="H33" s="89">
        <v>0</v>
      </c>
      <c r="I33" s="89">
        <v>501</v>
      </c>
      <c r="J33" s="89">
        <v>148</v>
      </c>
      <c r="K33" s="89">
        <v>0</v>
      </c>
      <c r="L33" s="89">
        <v>148</v>
      </c>
      <c r="M33" s="89">
        <v>55</v>
      </c>
      <c r="N33" s="89">
        <v>0</v>
      </c>
      <c r="O33" s="89">
        <v>55</v>
      </c>
      <c r="P33" s="89">
        <v>22</v>
      </c>
      <c r="Q33" s="89">
        <v>0</v>
      </c>
      <c r="R33" s="89">
        <v>22</v>
      </c>
      <c r="S33" s="89">
        <v>29</v>
      </c>
      <c r="T33" s="89">
        <v>0</v>
      </c>
      <c r="U33" s="89">
        <v>29</v>
      </c>
      <c r="V33" s="90">
        <f t="shared" si="0"/>
        <v>658</v>
      </c>
      <c r="W33" s="90">
        <f t="shared" si="0"/>
        <v>97</v>
      </c>
      <c r="X33" s="90">
        <f t="shared" si="1"/>
        <v>0</v>
      </c>
      <c r="Y33" s="91">
        <v>755</v>
      </c>
      <c r="Z33" s="88">
        <v>0</v>
      </c>
      <c r="AA33" s="89">
        <v>0</v>
      </c>
      <c r="AB33" s="89">
        <v>0</v>
      </c>
      <c r="AC33" s="89">
        <v>404</v>
      </c>
      <c r="AD33" s="89">
        <v>70</v>
      </c>
      <c r="AE33" s="89">
        <v>0</v>
      </c>
      <c r="AF33" s="89">
        <v>474</v>
      </c>
      <c r="AG33" s="89">
        <v>123</v>
      </c>
      <c r="AH33" s="89">
        <v>0</v>
      </c>
      <c r="AI33" s="89">
        <v>123</v>
      </c>
      <c r="AJ33" s="89">
        <v>51</v>
      </c>
      <c r="AK33" s="89">
        <v>0</v>
      </c>
      <c r="AL33" s="89">
        <v>51</v>
      </c>
      <c r="AM33" s="89">
        <v>18</v>
      </c>
      <c r="AN33" s="89">
        <v>0</v>
      </c>
      <c r="AO33" s="89">
        <v>18</v>
      </c>
      <c r="AP33" s="89">
        <v>13</v>
      </c>
      <c r="AQ33" s="89">
        <v>0</v>
      </c>
      <c r="AR33" s="89">
        <v>13</v>
      </c>
      <c r="AS33" s="90">
        <f t="shared" si="2"/>
        <v>609</v>
      </c>
      <c r="AT33" s="90">
        <f t="shared" si="2"/>
        <v>70</v>
      </c>
      <c r="AU33" s="90">
        <f t="shared" si="3"/>
        <v>0</v>
      </c>
      <c r="AV33" s="91">
        <v>679</v>
      </c>
      <c r="AW33" s="88">
        <v>0</v>
      </c>
      <c r="AX33" s="89">
        <v>0</v>
      </c>
      <c r="AY33" s="89">
        <v>0</v>
      </c>
      <c r="AZ33" s="89">
        <v>447</v>
      </c>
      <c r="BA33" s="89">
        <v>62</v>
      </c>
      <c r="BB33" s="89">
        <v>509</v>
      </c>
      <c r="BC33" s="89">
        <v>97</v>
      </c>
      <c r="BD33" s="89">
        <v>0</v>
      </c>
      <c r="BE33" s="89">
        <v>97</v>
      </c>
      <c r="BF33" s="89">
        <v>41</v>
      </c>
      <c r="BG33" s="89">
        <v>0</v>
      </c>
      <c r="BH33" s="89">
        <v>41</v>
      </c>
      <c r="BI33" s="89">
        <v>10</v>
      </c>
      <c r="BJ33" s="89">
        <v>0</v>
      </c>
      <c r="BK33" s="89">
        <v>10</v>
      </c>
      <c r="BL33" s="89">
        <v>17</v>
      </c>
      <c r="BM33" s="89">
        <v>0</v>
      </c>
      <c r="BN33" s="89">
        <v>17</v>
      </c>
      <c r="BO33" s="90">
        <f t="shared" si="4"/>
        <v>612</v>
      </c>
      <c r="BP33" s="90">
        <f t="shared" si="4"/>
        <v>62</v>
      </c>
      <c r="BQ33" s="92">
        <v>674</v>
      </c>
      <c r="BR33" s="88">
        <v>0</v>
      </c>
      <c r="BS33" s="89">
        <v>0</v>
      </c>
      <c r="BT33" s="89">
        <v>0</v>
      </c>
      <c r="BU33" s="89">
        <v>505</v>
      </c>
      <c r="BV33" s="89">
        <v>45</v>
      </c>
      <c r="BW33" s="89">
        <v>550</v>
      </c>
      <c r="BX33" s="89">
        <v>87</v>
      </c>
      <c r="BY33" s="89">
        <v>0</v>
      </c>
      <c r="BZ33" s="89">
        <v>87</v>
      </c>
      <c r="CA33" s="89">
        <v>22</v>
      </c>
      <c r="CB33" s="89">
        <v>22</v>
      </c>
      <c r="CC33" s="89">
        <v>12</v>
      </c>
      <c r="CD33" s="89">
        <v>0</v>
      </c>
      <c r="CE33" s="89">
        <v>12</v>
      </c>
      <c r="CF33" s="89">
        <v>14</v>
      </c>
      <c r="CG33" s="89">
        <v>0</v>
      </c>
      <c r="CH33" s="89">
        <v>14</v>
      </c>
      <c r="CI33" s="90">
        <f t="shared" si="5"/>
        <v>640</v>
      </c>
      <c r="CJ33" s="90">
        <f t="shared" si="6"/>
        <v>45</v>
      </c>
      <c r="CK33" s="92">
        <v>685</v>
      </c>
      <c r="CL33" s="88">
        <v>0</v>
      </c>
      <c r="CM33" s="89">
        <v>0</v>
      </c>
      <c r="CN33" s="89">
        <v>0</v>
      </c>
      <c r="CO33" s="89">
        <v>528</v>
      </c>
      <c r="CP33" s="89">
        <v>27</v>
      </c>
      <c r="CQ33" s="89">
        <v>555</v>
      </c>
      <c r="CR33" s="89">
        <v>72</v>
      </c>
      <c r="CS33" s="89">
        <v>0</v>
      </c>
      <c r="CT33" s="89">
        <v>72</v>
      </c>
      <c r="CU33" s="89">
        <v>15</v>
      </c>
      <c r="CV33" s="89">
        <v>15</v>
      </c>
      <c r="CW33" s="89">
        <v>6</v>
      </c>
      <c r="CX33" s="89">
        <v>0</v>
      </c>
      <c r="CY33" s="89">
        <v>6</v>
      </c>
      <c r="CZ33" s="89">
        <v>13</v>
      </c>
      <c r="DA33" s="89">
        <v>0</v>
      </c>
      <c r="DB33" s="89">
        <v>13</v>
      </c>
      <c r="DC33" s="90">
        <v>634</v>
      </c>
      <c r="DD33" s="90">
        <v>42</v>
      </c>
      <c r="DE33" s="92">
        <v>661</v>
      </c>
    </row>
    <row r="34" spans="1:109" ht="18" x14ac:dyDescent="0.35">
      <c r="A34" s="93" t="s">
        <v>37</v>
      </c>
      <c r="B34" s="94">
        <v>0</v>
      </c>
      <c r="C34" s="95">
        <v>0</v>
      </c>
      <c r="D34" s="95">
        <v>0</v>
      </c>
      <c r="E34" s="95">
        <v>0</v>
      </c>
      <c r="F34" s="95">
        <v>275</v>
      </c>
      <c r="G34" s="95">
        <v>6</v>
      </c>
      <c r="H34" s="95">
        <v>0</v>
      </c>
      <c r="I34" s="95">
        <v>281</v>
      </c>
      <c r="J34" s="95">
        <v>41</v>
      </c>
      <c r="K34" s="95">
        <v>0</v>
      </c>
      <c r="L34" s="95">
        <v>41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29</v>
      </c>
      <c r="T34" s="95">
        <v>0</v>
      </c>
      <c r="U34" s="95">
        <v>29</v>
      </c>
      <c r="V34" s="90">
        <f t="shared" si="0"/>
        <v>345</v>
      </c>
      <c r="W34" s="90">
        <f t="shared" si="0"/>
        <v>6</v>
      </c>
      <c r="X34" s="90">
        <f t="shared" si="1"/>
        <v>0</v>
      </c>
      <c r="Y34" s="91">
        <v>351</v>
      </c>
      <c r="Z34" s="94">
        <v>0</v>
      </c>
      <c r="AA34" s="95">
        <v>0</v>
      </c>
      <c r="AB34" s="95">
        <v>0</v>
      </c>
      <c r="AC34" s="95">
        <v>273</v>
      </c>
      <c r="AD34" s="95">
        <v>0</v>
      </c>
      <c r="AE34" s="95">
        <v>0</v>
      </c>
      <c r="AF34" s="95">
        <v>273</v>
      </c>
      <c r="AG34" s="95">
        <v>33</v>
      </c>
      <c r="AH34" s="95">
        <v>0</v>
      </c>
      <c r="AI34" s="95">
        <v>33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13</v>
      </c>
      <c r="AQ34" s="95">
        <v>0</v>
      </c>
      <c r="AR34" s="95">
        <v>13</v>
      </c>
      <c r="AS34" s="90">
        <f t="shared" si="2"/>
        <v>319</v>
      </c>
      <c r="AT34" s="90">
        <f t="shared" si="2"/>
        <v>0</v>
      </c>
      <c r="AU34" s="90">
        <f t="shared" si="3"/>
        <v>0</v>
      </c>
      <c r="AV34" s="91">
        <v>319</v>
      </c>
      <c r="AW34" s="94">
        <v>0</v>
      </c>
      <c r="AX34" s="95">
        <v>0</v>
      </c>
      <c r="AY34" s="95">
        <v>0</v>
      </c>
      <c r="AZ34" s="95">
        <v>325</v>
      </c>
      <c r="BA34" s="95">
        <v>0</v>
      </c>
      <c r="BB34" s="95">
        <v>325</v>
      </c>
      <c r="BC34" s="95">
        <v>27</v>
      </c>
      <c r="BD34" s="95">
        <v>0</v>
      </c>
      <c r="BE34" s="95">
        <v>27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17</v>
      </c>
      <c r="BM34" s="95">
        <v>0</v>
      </c>
      <c r="BN34" s="95">
        <v>17</v>
      </c>
      <c r="BO34" s="90">
        <f t="shared" si="4"/>
        <v>369</v>
      </c>
      <c r="BP34" s="90">
        <f t="shared" si="4"/>
        <v>0</v>
      </c>
      <c r="BQ34" s="92">
        <v>369</v>
      </c>
      <c r="BR34" s="94">
        <v>0</v>
      </c>
      <c r="BS34" s="95">
        <v>0</v>
      </c>
      <c r="BT34" s="95">
        <v>0</v>
      </c>
      <c r="BU34" s="95">
        <v>357</v>
      </c>
      <c r="BV34" s="95">
        <v>0</v>
      </c>
      <c r="BW34" s="95">
        <v>357</v>
      </c>
      <c r="BX34" s="95">
        <v>30</v>
      </c>
      <c r="BY34" s="95">
        <v>0</v>
      </c>
      <c r="BZ34" s="95">
        <v>30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14</v>
      </c>
      <c r="CG34" s="95">
        <v>0</v>
      </c>
      <c r="CH34" s="95">
        <v>14</v>
      </c>
      <c r="CI34" s="90">
        <f t="shared" si="5"/>
        <v>401</v>
      </c>
      <c r="CJ34" s="90">
        <f t="shared" si="6"/>
        <v>0</v>
      </c>
      <c r="CK34" s="92">
        <v>401</v>
      </c>
      <c r="CL34" s="94">
        <v>0</v>
      </c>
      <c r="CM34" s="95">
        <v>0</v>
      </c>
      <c r="CN34" s="95">
        <v>0</v>
      </c>
      <c r="CO34" s="95">
        <v>364</v>
      </c>
      <c r="CP34" s="95">
        <v>0</v>
      </c>
      <c r="CQ34" s="95">
        <v>364</v>
      </c>
      <c r="CR34" s="95">
        <v>31</v>
      </c>
      <c r="CS34" s="95">
        <v>0</v>
      </c>
      <c r="CT34" s="95">
        <v>31</v>
      </c>
      <c r="CU34" s="95">
        <v>0</v>
      </c>
      <c r="CV34" s="95">
        <v>0</v>
      </c>
      <c r="CW34" s="95">
        <v>0</v>
      </c>
      <c r="CX34" s="95">
        <v>0</v>
      </c>
      <c r="CY34" s="95">
        <v>0</v>
      </c>
      <c r="CZ34" s="95">
        <v>13</v>
      </c>
      <c r="DA34" s="95">
        <v>0</v>
      </c>
      <c r="DB34" s="95">
        <v>13</v>
      </c>
      <c r="DC34" s="90">
        <v>408</v>
      </c>
      <c r="DD34" s="90">
        <v>0</v>
      </c>
      <c r="DE34" s="92">
        <v>408</v>
      </c>
    </row>
    <row r="35" spans="1:109" ht="18" x14ac:dyDescent="0.35">
      <c r="A35" s="93" t="s">
        <v>328</v>
      </c>
      <c r="B35" s="94">
        <v>0</v>
      </c>
      <c r="C35" s="95">
        <v>0</v>
      </c>
      <c r="D35" s="95">
        <v>0</v>
      </c>
      <c r="E35" s="95">
        <v>0</v>
      </c>
      <c r="F35" s="95">
        <v>1</v>
      </c>
      <c r="G35" s="95">
        <v>0</v>
      </c>
      <c r="H35" s="95">
        <v>0</v>
      </c>
      <c r="I35" s="95">
        <v>1</v>
      </c>
      <c r="J35" s="95">
        <v>1</v>
      </c>
      <c r="K35" s="95">
        <v>0</v>
      </c>
      <c r="L35" s="95">
        <v>1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0">
        <f t="shared" si="0"/>
        <v>2</v>
      </c>
      <c r="W35" s="90">
        <f t="shared" si="0"/>
        <v>0</v>
      </c>
      <c r="X35" s="90">
        <f t="shared" si="1"/>
        <v>0</v>
      </c>
      <c r="Y35" s="91">
        <v>2</v>
      </c>
      <c r="Z35" s="94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1</v>
      </c>
      <c r="AH35" s="95">
        <v>0</v>
      </c>
      <c r="AI35" s="95">
        <v>1</v>
      </c>
      <c r="AJ35" s="95">
        <v>0</v>
      </c>
      <c r="AK35" s="95">
        <v>0</v>
      </c>
      <c r="AL35" s="95">
        <v>0</v>
      </c>
      <c r="AM35" s="95">
        <v>0</v>
      </c>
      <c r="AN35" s="95">
        <v>0</v>
      </c>
      <c r="AO35" s="95">
        <v>0</v>
      </c>
      <c r="AP35" s="95">
        <v>0</v>
      </c>
      <c r="AQ35" s="95">
        <v>0</v>
      </c>
      <c r="AR35" s="95">
        <v>0</v>
      </c>
      <c r="AS35" s="90">
        <f t="shared" si="2"/>
        <v>1</v>
      </c>
      <c r="AT35" s="90">
        <f t="shared" si="2"/>
        <v>0</v>
      </c>
      <c r="AU35" s="90">
        <f t="shared" si="3"/>
        <v>0</v>
      </c>
      <c r="AV35" s="91">
        <v>1</v>
      </c>
      <c r="AW35" s="94">
        <v>0</v>
      </c>
      <c r="AX35" s="95">
        <v>0</v>
      </c>
      <c r="AY35" s="95">
        <v>0</v>
      </c>
      <c r="AZ35" s="95">
        <v>0</v>
      </c>
      <c r="BA35" s="95">
        <v>0</v>
      </c>
      <c r="BB35" s="95">
        <v>0</v>
      </c>
      <c r="BC35" s="95">
        <v>1</v>
      </c>
      <c r="BD35" s="95">
        <v>0</v>
      </c>
      <c r="BE35" s="95">
        <v>1</v>
      </c>
      <c r="BF35" s="95">
        <v>0</v>
      </c>
      <c r="BG35" s="95">
        <v>0</v>
      </c>
      <c r="BH35" s="95">
        <v>0</v>
      </c>
      <c r="BI35" s="95">
        <v>0</v>
      </c>
      <c r="BJ35" s="95">
        <v>0</v>
      </c>
      <c r="BK35" s="95">
        <v>0</v>
      </c>
      <c r="BL35" s="95">
        <v>0</v>
      </c>
      <c r="BM35" s="95">
        <v>0</v>
      </c>
      <c r="BN35" s="95">
        <v>0</v>
      </c>
      <c r="BO35" s="90">
        <f t="shared" si="4"/>
        <v>1</v>
      </c>
      <c r="BP35" s="90">
        <f t="shared" si="4"/>
        <v>0</v>
      </c>
      <c r="BQ35" s="92">
        <v>1</v>
      </c>
      <c r="BR35" s="94">
        <v>0</v>
      </c>
      <c r="BS35" s="95">
        <v>0</v>
      </c>
      <c r="BT35" s="95">
        <v>0</v>
      </c>
      <c r="BU35" s="95">
        <v>0</v>
      </c>
      <c r="BV35" s="95">
        <v>0</v>
      </c>
      <c r="BW35" s="95">
        <v>0</v>
      </c>
      <c r="BX35" s="95">
        <v>0</v>
      </c>
      <c r="BY35" s="95">
        <v>0</v>
      </c>
      <c r="BZ35" s="95">
        <v>0</v>
      </c>
      <c r="CA35" s="95">
        <v>0</v>
      </c>
      <c r="CB35" s="95">
        <v>0</v>
      </c>
      <c r="CC35" s="95">
        <v>0</v>
      </c>
      <c r="CD35" s="95">
        <v>0</v>
      </c>
      <c r="CE35" s="95">
        <v>0</v>
      </c>
      <c r="CF35" s="95">
        <v>0</v>
      </c>
      <c r="CG35" s="95">
        <v>0</v>
      </c>
      <c r="CH35" s="95">
        <v>0</v>
      </c>
      <c r="CI35" s="90">
        <f t="shared" si="5"/>
        <v>0</v>
      </c>
      <c r="CJ35" s="90">
        <f t="shared" si="6"/>
        <v>0</v>
      </c>
      <c r="CK35" s="92">
        <v>0</v>
      </c>
      <c r="CL35" s="94">
        <v>0</v>
      </c>
      <c r="CM35" s="95">
        <v>0</v>
      </c>
      <c r="CN35" s="95">
        <v>0</v>
      </c>
      <c r="CO35" s="95">
        <v>0</v>
      </c>
      <c r="CP35" s="95">
        <v>0</v>
      </c>
      <c r="CQ35" s="95">
        <v>0</v>
      </c>
      <c r="CR35" s="95">
        <v>0</v>
      </c>
      <c r="CS35" s="95">
        <v>0</v>
      </c>
      <c r="CT35" s="95">
        <v>0</v>
      </c>
      <c r="CU35" s="95">
        <v>0</v>
      </c>
      <c r="CV35" s="95">
        <v>0</v>
      </c>
      <c r="CW35" s="95">
        <v>0</v>
      </c>
      <c r="CX35" s="95">
        <v>0</v>
      </c>
      <c r="CY35" s="95">
        <v>0</v>
      </c>
      <c r="CZ35" s="95">
        <v>0</v>
      </c>
      <c r="DA35" s="95">
        <v>0</v>
      </c>
      <c r="DB35" s="95">
        <v>0</v>
      </c>
      <c r="DC35" s="90">
        <v>0</v>
      </c>
      <c r="DD35" s="90">
        <v>0</v>
      </c>
      <c r="DE35" s="92"/>
    </row>
    <row r="36" spans="1:109" ht="18" x14ac:dyDescent="0.35">
      <c r="A36" s="93" t="s">
        <v>36</v>
      </c>
      <c r="B36" s="94">
        <v>0</v>
      </c>
      <c r="C36" s="95">
        <v>0</v>
      </c>
      <c r="D36" s="95">
        <v>0</v>
      </c>
      <c r="E36" s="95">
        <v>0</v>
      </c>
      <c r="F36" s="95">
        <v>128</v>
      </c>
      <c r="G36" s="95">
        <v>91</v>
      </c>
      <c r="H36" s="95">
        <v>0</v>
      </c>
      <c r="I36" s="95">
        <v>219</v>
      </c>
      <c r="J36" s="95">
        <v>106</v>
      </c>
      <c r="K36" s="95">
        <v>0</v>
      </c>
      <c r="L36" s="95">
        <v>106</v>
      </c>
      <c r="M36" s="95">
        <v>55</v>
      </c>
      <c r="N36" s="95">
        <v>0</v>
      </c>
      <c r="O36" s="95">
        <v>55</v>
      </c>
      <c r="P36" s="95">
        <v>22</v>
      </c>
      <c r="Q36" s="95">
        <v>0</v>
      </c>
      <c r="R36" s="95">
        <v>22</v>
      </c>
      <c r="S36" s="95">
        <v>0</v>
      </c>
      <c r="T36" s="95">
        <v>0</v>
      </c>
      <c r="U36" s="95">
        <v>0</v>
      </c>
      <c r="V36" s="90">
        <f t="shared" si="0"/>
        <v>311</v>
      </c>
      <c r="W36" s="90">
        <f t="shared" si="0"/>
        <v>91</v>
      </c>
      <c r="X36" s="90">
        <f t="shared" si="1"/>
        <v>0</v>
      </c>
      <c r="Y36" s="91">
        <v>402</v>
      </c>
      <c r="Z36" s="94">
        <v>0</v>
      </c>
      <c r="AA36" s="95">
        <v>0</v>
      </c>
      <c r="AB36" s="95">
        <v>0</v>
      </c>
      <c r="AC36" s="95">
        <v>131</v>
      </c>
      <c r="AD36" s="95">
        <v>70</v>
      </c>
      <c r="AE36" s="95">
        <v>0</v>
      </c>
      <c r="AF36" s="95">
        <v>201</v>
      </c>
      <c r="AG36" s="95">
        <v>89</v>
      </c>
      <c r="AH36" s="95">
        <v>0</v>
      </c>
      <c r="AI36" s="95">
        <v>89</v>
      </c>
      <c r="AJ36" s="95">
        <v>51</v>
      </c>
      <c r="AK36" s="95">
        <v>0</v>
      </c>
      <c r="AL36" s="95">
        <v>51</v>
      </c>
      <c r="AM36" s="95">
        <v>18</v>
      </c>
      <c r="AN36" s="95">
        <v>0</v>
      </c>
      <c r="AO36" s="95">
        <v>18</v>
      </c>
      <c r="AP36" s="95">
        <v>0</v>
      </c>
      <c r="AQ36" s="95">
        <v>0</v>
      </c>
      <c r="AR36" s="95">
        <v>0</v>
      </c>
      <c r="AS36" s="90">
        <f t="shared" si="2"/>
        <v>289</v>
      </c>
      <c r="AT36" s="90">
        <f t="shared" si="2"/>
        <v>70</v>
      </c>
      <c r="AU36" s="90">
        <f t="shared" si="3"/>
        <v>0</v>
      </c>
      <c r="AV36" s="91">
        <v>359</v>
      </c>
      <c r="AW36" s="94">
        <v>0</v>
      </c>
      <c r="AX36" s="95">
        <v>0</v>
      </c>
      <c r="AY36" s="95">
        <v>0</v>
      </c>
      <c r="AZ36" s="95">
        <v>122</v>
      </c>
      <c r="BA36" s="95">
        <v>62</v>
      </c>
      <c r="BB36" s="95">
        <v>184</v>
      </c>
      <c r="BC36" s="95">
        <v>69</v>
      </c>
      <c r="BD36" s="95">
        <v>0</v>
      </c>
      <c r="BE36" s="95">
        <v>69</v>
      </c>
      <c r="BF36" s="95">
        <v>41</v>
      </c>
      <c r="BG36" s="95">
        <v>0</v>
      </c>
      <c r="BH36" s="95">
        <v>41</v>
      </c>
      <c r="BI36" s="95">
        <v>10</v>
      </c>
      <c r="BJ36" s="95">
        <v>0</v>
      </c>
      <c r="BK36" s="95">
        <v>10</v>
      </c>
      <c r="BL36" s="95">
        <v>0</v>
      </c>
      <c r="BM36" s="95">
        <v>0</v>
      </c>
      <c r="BN36" s="95">
        <v>0</v>
      </c>
      <c r="BO36" s="90">
        <f t="shared" si="4"/>
        <v>242</v>
      </c>
      <c r="BP36" s="90">
        <f t="shared" si="4"/>
        <v>62</v>
      </c>
      <c r="BQ36" s="92">
        <v>304</v>
      </c>
      <c r="BR36" s="94">
        <v>0</v>
      </c>
      <c r="BS36" s="95">
        <v>0</v>
      </c>
      <c r="BT36" s="95">
        <v>0</v>
      </c>
      <c r="BU36" s="95">
        <v>148</v>
      </c>
      <c r="BV36" s="95">
        <v>45</v>
      </c>
      <c r="BW36" s="95">
        <v>193</v>
      </c>
      <c r="BX36" s="95">
        <v>57</v>
      </c>
      <c r="BY36" s="95">
        <v>0</v>
      </c>
      <c r="BZ36" s="95">
        <v>57</v>
      </c>
      <c r="CA36" s="95">
        <v>22</v>
      </c>
      <c r="CB36" s="95">
        <v>22</v>
      </c>
      <c r="CC36" s="95">
        <v>12</v>
      </c>
      <c r="CD36" s="95">
        <v>0</v>
      </c>
      <c r="CE36" s="95">
        <v>12</v>
      </c>
      <c r="CF36" s="95">
        <v>0</v>
      </c>
      <c r="CG36" s="95">
        <v>0</v>
      </c>
      <c r="CH36" s="95">
        <v>0</v>
      </c>
      <c r="CI36" s="90">
        <f t="shared" si="5"/>
        <v>239</v>
      </c>
      <c r="CJ36" s="90">
        <f t="shared" si="6"/>
        <v>45</v>
      </c>
      <c r="CK36" s="92">
        <v>284</v>
      </c>
      <c r="CL36" s="94">
        <v>0</v>
      </c>
      <c r="CM36" s="95">
        <v>0</v>
      </c>
      <c r="CN36" s="95">
        <v>0</v>
      </c>
      <c r="CO36" s="95">
        <v>164</v>
      </c>
      <c r="CP36" s="95">
        <v>27</v>
      </c>
      <c r="CQ36" s="95">
        <v>191</v>
      </c>
      <c r="CR36" s="95">
        <v>41</v>
      </c>
      <c r="CS36" s="95">
        <v>0</v>
      </c>
      <c r="CT36" s="95">
        <v>41</v>
      </c>
      <c r="CU36" s="95">
        <v>15</v>
      </c>
      <c r="CV36" s="95">
        <v>15</v>
      </c>
      <c r="CW36" s="95">
        <v>6</v>
      </c>
      <c r="CX36" s="95">
        <v>0</v>
      </c>
      <c r="CY36" s="95">
        <v>6</v>
      </c>
      <c r="CZ36" s="95">
        <v>0</v>
      </c>
      <c r="DA36" s="95">
        <v>0</v>
      </c>
      <c r="DB36" s="95">
        <v>0</v>
      </c>
      <c r="DC36" s="90">
        <v>226</v>
      </c>
      <c r="DD36" s="90">
        <v>42</v>
      </c>
      <c r="DE36" s="92">
        <v>253</v>
      </c>
    </row>
    <row r="37" spans="1:109" ht="18" x14ac:dyDescent="0.35">
      <c r="A37" s="83" t="s">
        <v>74</v>
      </c>
      <c r="B37" s="84">
        <v>71</v>
      </c>
      <c r="C37" s="85">
        <v>0</v>
      </c>
      <c r="D37" s="85">
        <v>0</v>
      </c>
      <c r="E37" s="85">
        <v>71</v>
      </c>
      <c r="F37" s="85">
        <v>501</v>
      </c>
      <c r="G37" s="85">
        <v>0</v>
      </c>
      <c r="H37" s="85">
        <v>0</v>
      </c>
      <c r="I37" s="85">
        <v>501</v>
      </c>
      <c r="J37" s="85">
        <v>62</v>
      </c>
      <c r="K37" s="85">
        <v>0</v>
      </c>
      <c r="L37" s="85">
        <v>62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>
        <v>0</v>
      </c>
      <c r="S37" s="85">
        <v>0</v>
      </c>
      <c r="T37" s="85">
        <v>0</v>
      </c>
      <c r="U37" s="85">
        <v>0</v>
      </c>
      <c r="V37" s="85">
        <f t="shared" si="0"/>
        <v>634</v>
      </c>
      <c r="W37" s="85">
        <f t="shared" si="0"/>
        <v>0</v>
      </c>
      <c r="X37" s="85">
        <f t="shared" si="1"/>
        <v>0</v>
      </c>
      <c r="Y37" s="86">
        <v>634</v>
      </c>
      <c r="Z37" s="84">
        <v>47</v>
      </c>
      <c r="AA37" s="85">
        <v>0</v>
      </c>
      <c r="AB37" s="85">
        <v>47</v>
      </c>
      <c r="AC37" s="85">
        <v>473</v>
      </c>
      <c r="AD37" s="85">
        <v>0</v>
      </c>
      <c r="AE37" s="85">
        <v>0</v>
      </c>
      <c r="AF37" s="85">
        <v>473</v>
      </c>
      <c r="AG37" s="85">
        <v>58</v>
      </c>
      <c r="AH37" s="85">
        <v>0</v>
      </c>
      <c r="AI37" s="85">
        <v>58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0</v>
      </c>
      <c r="AP37" s="85">
        <v>0</v>
      </c>
      <c r="AQ37" s="85">
        <v>0</v>
      </c>
      <c r="AR37" s="85">
        <v>0</v>
      </c>
      <c r="AS37" s="85">
        <f t="shared" si="2"/>
        <v>578</v>
      </c>
      <c r="AT37" s="85">
        <f t="shared" si="2"/>
        <v>0</v>
      </c>
      <c r="AU37" s="85">
        <f t="shared" si="3"/>
        <v>0</v>
      </c>
      <c r="AV37" s="86">
        <v>578</v>
      </c>
      <c r="AW37" s="84">
        <v>28</v>
      </c>
      <c r="AX37" s="85">
        <v>0</v>
      </c>
      <c r="AY37" s="85">
        <v>28</v>
      </c>
      <c r="AZ37" s="85">
        <v>454</v>
      </c>
      <c r="BA37" s="85">
        <v>0</v>
      </c>
      <c r="BB37" s="85">
        <v>454</v>
      </c>
      <c r="BC37" s="85">
        <v>66</v>
      </c>
      <c r="BD37" s="85">
        <v>0</v>
      </c>
      <c r="BE37" s="85">
        <v>66</v>
      </c>
      <c r="BF37" s="85">
        <v>0</v>
      </c>
      <c r="BG37" s="85">
        <v>0</v>
      </c>
      <c r="BH37" s="85">
        <v>0</v>
      </c>
      <c r="BI37" s="85">
        <v>0</v>
      </c>
      <c r="BJ37" s="85">
        <v>0</v>
      </c>
      <c r="BK37" s="85">
        <v>0</v>
      </c>
      <c r="BL37" s="85">
        <v>0</v>
      </c>
      <c r="BM37" s="85">
        <v>0</v>
      </c>
      <c r="BN37" s="85">
        <v>0</v>
      </c>
      <c r="BO37" s="85">
        <f t="shared" si="4"/>
        <v>548</v>
      </c>
      <c r="BP37" s="85">
        <f t="shared" si="4"/>
        <v>0</v>
      </c>
      <c r="BQ37" s="86">
        <v>548</v>
      </c>
      <c r="BR37" s="84">
        <v>25</v>
      </c>
      <c r="BS37" s="85">
        <v>0</v>
      </c>
      <c r="BT37" s="85">
        <v>25</v>
      </c>
      <c r="BU37" s="85">
        <v>460</v>
      </c>
      <c r="BV37" s="85">
        <v>0</v>
      </c>
      <c r="BW37" s="85">
        <v>460</v>
      </c>
      <c r="BX37" s="85">
        <v>42</v>
      </c>
      <c r="BY37" s="85">
        <v>0</v>
      </c>
      <c r="BZ37" s="85">
        <v>42</v>
      </c>
      <c r="CA37" s="85">
        <v>0</v>
      </c>
      <c r="CB37" s="85">
        <v>0</v>
      </c>
      <c r="CC37" s="85">
        <v>0</v>
      </c>
      <c r="CD37" s="85">
        <v>0</v>
      </c>
      <c r="CE37" s="85">
        <v>0</v>
      </c>
      <c r="CF37" s="85">
        <v>0</v>
      </c>
      <c r="CG37" s="85">
        <v>0</v>
      </c>
      <c r="CH37" s="85">
        <v>0</v>
      </c>
      <c r="CI37" s="85">
        <f t="shared" si="5"/>
        <v>527</v>
      </c>
      <c r="CJ37" s="85">
        <f t="shared" si="6"/>
        <v>0</v>
      </c>
      <c r="CK37" s="86">
        <v>527</v>
      </c>
      <c r="CL37" s="84">
        <v>39</v>
      </c>
      <c r="CM37" s="85">
        <v>0</v>
      </c>
      <c r="CN37" s="85">
        <v>39</v>
      </c>
      <c r="CO37" s="85">
        <v>467</v>
      </c>
      <c r="CP37" s="85">
        <v>0</v>
      </c>
      <c r="CQ37" s="85">
        <v>467</v>
      </c>
      <c r="CR37" s="85">
        <v>14</v>
      </c>
      <c r="CS37" s="85">
        <v>0</v>
      </c>
      <c r="CT37" s="85">
        <v>14</v>
      </c>
      <c r="CU37" s="85">
        <v>0</v>
      </c>
      <c r="CV37" s="85">
        <v>0</v>
      </c>
      <c r="CW37" s="85">
        <v>0</v>
      </c>
      <c r="CX37" s="85">
        <v>0</v>
      </c>
      <c r="CY37" s="85">
        <v>0</v>
      </c>
      <c r="CZ37" s="85">
        <v>0</v>
      </c>
      <c r="DA37" s="85">
        <v>0</v>
      </c>
      <c r="DB37" s="85">
        <v>0</v>
      </c>
      <c r="DC37" s="85">
        <v>520</v>
      </c>
      <c r="DD37" s="85">
        <v>0</v>
      </c>
      <c r="DE37" s="86">
        <v>520</v>
      </c>
    </row>
    <row r="38" spans="1:109" ht="18" x14ac:dyDescent="0.35">
      <c r="A38" s="87" t="s">
        <v>75</v>
      </c>
      <c r="B38" s="88">
        <v>71</v>
      </c>
      <c r="C38" s="89">
        <v>0</v>
      </c>
      <c r="D38" s="89">
        <v>0</v>
      </c>
      <c r="E38" s="89">
        <v>71</v>
      </c>
      <c r="F38" s="89">
        <v>340</v>
      </c>
      <c r="G38" s="89">
        <v>0</v>
      </c>
      <c r="H38" s="89">
        <v>0</v>
      </c>
      <c r="I38" s="89">
        <v>340</v>
      </c>
      <c r="J38" s="89">
        <v>62</v>
      </c>
      <c r="K38" s="89">
        <v>0</v>
      </c>
      <c r="L38" s="89">
        <v>62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90">
        <f t="shared" si="0"/>
        <v>473</v>
      </c>
      <c r="W38" s="90">
        <f t="shared" si="0"/>
        <v>0</v>
      </c>
      <c r="X38" s="90">
        <f t="shared" si="1"/>
        <v>0</v>
      </c>
      <c r="Y38" s="91">
        <v>473</v>
      </c>
      <c r="Z38" s="88">
        <v>47</v>
      </c>
      <c r="AA38" s="89">
        <v>0</v>
      </c>
      <c r="AB38" s="89">
        <v>47</v>
      </c>
      <c r="AC38" s="89">
        <v>318</v>
      </c>
      <c r="AD38" s="89">
        <v>0</v>
      </c>
      <c r="AE38" s="89">
        <v>0</v>
      </c>
      <c r="AF38" s="89">
        <v>318</v>
      </c>
      <c r="AG38" s="89">
        <v>58</v>
      </c>
      <c r="AH38" s="89">
        <v>0</v>
      </c>
      <c r="AI38" s="89">
        <v>58</v>
      </c>
      <c r="AJ38" s="89">
        <v>0</v>
      </c>
      <c r="AK38" s="89">
        <v>0</v>
      </c>
      <c r="AL38" s="89">
        <v>0</v>
      </c>
      <c r="AM38" s="89">
        <v>0</v>
      </c>
      <c r="AN38" s="89">
        <v>0</v>
      </c>
      <c r="AO38" s="89">
        <v>0</v>
      </c>
      <c r="AP38" s="89">
        <v>0</v>
      </c>
      <c r="AQ38" s="89">
        <v>0</v>
      </c>
      <c r="AR38" s="89">
        <v>0</v>
      </c>
      <c r="AS38" s="90">
        <f t="shared" si="2"/>
        <v>423</v>
      </c>
      <c r="AT38" s="90">
        <f t="shared" si="2"/>
        <v>0</v>
      </c>
      <c r="AU38" s="90">
        <f t="shared" si="3"/>
        <v>0</v>
      </c>
      <c r="AV38" s="91">
        <v>423</v>
      </c>
      <c r="AW38" s="88">
        <v>28</v>
      </c>
      <c r="AX38" s="89">
        <v>0</v>
      </c>
      <c r="AY38" s="89">
        <v>28</v>
      </c>
      <c r="AZ38" s="89">
        <v>291</v>
      </c>
      <c r="BA38" s="89">
        <v>0</v>
      </c>
      <c r="BB38" s="89">
        <v>291</v>
      </c>
      <c r="BC38" s="89">
        <v>66</v>
      </c>
      <c r="BD38" s="89">
        <v>0</v>
      </c>
      <c r="BE38" s="89">
        <v>66</v>
      </c>
      <c r="BF38" s="89">
        <v>0</v>
      </c>
      <c r="BG38" s="89">
        <v>0</v>
      </c>
      <c r="BH38" s="89">
        <v>0</v>
      </c>
      <c r="BI38" s="89">
        <v>0</v>
      </c>
      <c r="BJ38" s="89">
        <v>0</v>
      </c>
      <c r="BK38" s="89">
        <v>0</v>
      </c>
      <c r="BL38" s="89">
        <v>0</v>
      </c>
      <c r="BM38" s="89">
        <v>0</v>
      </c>
      <c r="BN38" s="89">
        <v>0</v>
      </c>
      <c r="BO38" s="90">
        <f t="shared" si="4"/>
        <v>385</v>
      </c>
      <c r="BP38" s="90">
        <f t="shared" si="4"/>
        <v>0</v>
      </c>
      <c r="BQ38" s="92">
        <v>385</v>
      </c>
      <c r="BR38" s="88">
        <v>25</v>
      </c>
      <c r="BS38" s="89">
        <v>0</v>
      </c>
      <c r="BT38" s="89">
        <v>25</v>
      </c>
      <c r="BU38" s="89">
        <v>290</v>
      </c>
      <c r="BV38" s="89">
        <v>0</v>
      </c>
      <c r="BW38" s="89">
        <v>290</v>
      </c>
      <c r="BX38" s="89">
        <v>42</v>
      </c>
      <c r="BY38" s="89">
        <v>0</v>
      </c>
      <c r="BZ38" s="89">
        <v>42</v>
      </c>
      <c r="CA38" s="89">
        <v>0</v>
      </c>
      <c r="CB38" s="89">
        <v>0</v>
      </c>
      <c r="CC38" s="89">
        <v>0</v>
      </c>
      <c r="CD38" s="89">
        <v>0</v>
      </c>
      <c r="CE38" s="89">
        <v>0</v>
      </c>
      <c r="CF38" s="89">
        <v>0</v>
      </c>
      <c r="CG38" s="89">
        <v>0</v>
      </c>
      <c r="CH38" s="89">
        <v>0</v>
      </c>
      <c r="CI38" s="90">
        <f t="shared" si="5"/>
        <v>357</v>
      </c>
      <c r="CJ38" s="90">
        <f t="shared" si="6"/>
        <v>0</v>
      </c>
      <c r="CK38" s="92">
        <v>357</v>
      </c>
      <c r="CL38" s="88">
        <v>39</v>
      </c>
      <c r="CM38" s="89">
        <v>0</v>
      </c>
      <c r="CN38" s="89">
        <v>39</v>
      </c>
      <c r="CO38" s="89">
        <v>301</v>
      </c>
      <c r="CP38" s="89">
        <v>0</v>
      </c>
      <c r="CQ38" s="89">
        <v>301</v>
      </c>
      <c r="CR38" s="89">
        <v>14</v>
      </c>
      <c r="CS38" s="89">
        <v>0</v>
      </c>
      <c r="CT38" s="89">
        <v>14</v>
      </c>
      <c r="CU38" s="89">
        <v>0</v>
      </c>
      <c r="CV38" s="89">
        <v>0</v>
      </c>
      <c r="CW38" s="89">
        <v>0</v>
      </c>
      <c r="CX38" s="89">
        <v>0</v>
      </c>
      <c r="CY38" s="89">
        <v>0</v>
      </c>
      <c r="CZ38" s="89">
        <v>0</v>
      </c>
      <c r="DA38" s="89">
        <v>0</v>
      </c>
      <c r="DB38" s="89">
        <v>0</v>
      </c>
      <c r="DC38" s="90">
        <v>354</v>
      </c>
      <c r="DD38" s="90">
        <v>0</v>
      </c>
      <c r="DE38" s="92">
        <v>354</v>
      </c>
    </row>
    <row r="39" spans="1:109" ht="18" x14ac:dyDescent="0.35">
      <c r="A39" s="93" t="s">
        <v>107</v>
      </c>
      <c r="B39" s="94">
        <v>0</v>
      </c>
      <c r="C39" s="95">
        <v>0</v>
      </c>
      <c r="D39" s="95">
        <v>0</v>
      </c>
      <c r="E39" s="95">
        <v>0</v>
      </c>
      <c r="F39" s="95">
        <v>57</v>
      </c>
      <c r="G39" s="95">
        <v>0</v>
      </c>
      <c r="H39" s="95">
        <v>0</v>
      </c>
      <c r="I39" s="95">
        <v>57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0">
        <f t="shared" si="0"/>
        <v>57</v>
      </c>
      <c r="W39" s="90">
        <f t="shared" si="0"/>
        <v>0</v>
      </c>
      <c r="X39" s="90">
        <f t="shared" si="1"/>
        <v>0</v>
      </c>
      <c r="Y39" s="91">
        <v>57</v>
      </c>
      <c r="Z39" s="94">
        <v>0</v>
      </c>
      <c r="AA39" s="95">
        <v>0</v>
      </c>
      <c r="AB39" s="95">
        <v>0</v>
      </c>
      <c r="AC39" s="95">
        <v>43</v>
      </c>
      <c r="AD39" s="95">
        <v>0</v>
      </c>
      <c r="AE39" s="95">
        <v>0</v>
      </c>
      <c r="AF39" s="95">
        <v>43</v>
      </c>
      <c r="AG39" s="95">
        <v>0</v>
      </c>
      <c r="AH39" s="95">
        <v>0</v>
      </c>
      <c r="AI39" s="95">
        <v>0</v>
      </c>
      <c r="AJ39" s="95">
        <v>0</v>
      </c>
      <c r="AK39" s="95">
        <v>0</v>
      </c>
      <c r="AL39" s="95">
        <v>0</v>
      </c>
      <c r="AM39" s="95">
        <v>0</v>
      </c>
      <c r="AN39" s="95">
        <v>0</v>
      </c>
      <c r="AO39" s="95">
        <v>0</v>
      </c>
      <c r="AP39" s="95">
        <v>0</v>
      </c>
      <c r="AQ39" s="95">
        <v>0</v>
      </c>
      <c r="AR39" s="95">
        <v>0</v>
      </c>
      <c r="AS39" s="90">
        <f t="shared" si="2"/>
        <v>43</v>
      </c>
      <c r="AT39" s="90">
        <f t="shared" si="2"/>
        <v>0</v>
      </c>
      <c r="AU39" s="90">
        <f t="shared" si="3"/>
        <v>0</v>
      </c>
      <c r="AV39" s="91">
        <v>43</v>
      </c>
      <c r="AW39" s="94">
        <v>0</v>
      </c>
      <c r="AX39" s="95">
        <v>0</v>
      </c>
      <c r="AY39" s="95">
        <v>0</v>
      </c>
      <c r="AZ39" s="95">
        <v>35</v>
      </c>
      <c r="BA39" s="95">
        <v>0</v>
      </c>
      <c r="BB39" s="95">
        <v>35</v>
      </c>
      <c r="BC39" s="95">
        <v>0</v>
      </c>
      <c r="BD39" s="95">
        <v>0</v>
      </c>
      <c r="BE39" s="95">
        <v>0</v>
      </c>
      <c r="BF39" s="95">
        <v>0</v>
      </c>
      <c r="BG39" s="95">
        <v>0</v>
      </c>
      <c r="BH39" s="95">
        <v>0</v>
      </c>
      <c r="BI39" s="95">
        <v>0</v>
      </c>
      <c r="BJ39" s="95">
        <v>0</v>
      </c>
      <c r="BK39" s="95">
        <v>0</v>
      </c>
      <c r="BL39" s="95">
        <v>0</v>
      </c>
      <c r="BM39" s="95">
        <v>0</v>
      </c>
      <c r="BN39" s="95">
        <v>0</v>
      </c>
      <c r="BO39" s="90">
        <f t="shared" si="4"/>
        <v>35</v>
      </c>
      <c r="BP39" s="90">
        <f t="shared" si="4"/>
        <v>0</v>
      </c>
      <c r="BQ39" s="92">
        <v>35</v>
      </c>
      <c r="BR39" s="94">
        <v>0</v>
      </c>
      <c r="BS39" s="95">
        <v>0</v>
      </c>
      <c r="BT39" s="95">
        <v>0</v>
      </c>
      <c r="BU39" s="95">
        <v>29</v>
      </c>
      <c r="BV39" s="95">
        <v>0</v>
      </c>
      <c r="BW39" s="95">
        <v>29</v>
      </c>
      <c r="BX39" s="95">
        <v>0</v>
      </c>
      <c r="BY39" s="95">
        <v>0</v>
      </c>
      <c r="BZ39" s="95">
        <v>0</v>
      </c>
      <c r="CA39" s="95">
        <v>0</v>
      </c>
      <c r="CB39" s="95">
        <v>0</v>
      </c>
      <c r="CC39" s="95">
        <v>0</v>
      </c>
      <c r="CD39" s="95">
        <v>0</v>
      </c>
      <c r="CE39" s="95">
        <v>0</v>
      </c>
      <c r="CF39" s="95">
        <v>0</v>
      </c>
      <c r="CG39" s="95">
        <v>0</v>
      </c>
      <c r="CH39" s="95">
        <v>0</v>
      </c>
      <c r="CI39" s="90">
        <f t="shared" si="5"/>
        <v>29</v>
      </c>
      <c r="CJ39" s="90">
        <f t="shared" si="6"/>
        <v>0</v>
      </c>
      <c r="CK39" s="92">
        <v>29</v>
      </c>
      <c r="CL39" s="94">
        <v>0</v>
      </c>
      <c r="CM39" s="95">
        <v>0</v>
      </c>
      <c r="CN39" s="95">
        <v>0</v>
      </c>
      <c r="CO39" s="95">
        <v>33</v>
      </c>
      <c r="CP39" s="95">
        <v>0</v>
      </c>
      <c r="CQ39" s="95">
        <v>33</v>
      </c>
      <c r="CR39" s="95">
        <v>0</v>
      </c>
      <c r="CS39" s="95">
        <v>0</v>
      </c>
      <c r="CT39" s="95">
        <v>0</v>
      </c>
      <c r="CU39" s="95">
        <v>0</v>
      </c>
      <c r="CV39" s="95">
        <v>0</v>
      </c>
      <c r="CW39" s="95">
        <v>0</v>
      </c>
      <c r="CX39" s="95">
        <v>0</v>
      </c>
      <c r="CY39" s="95">
        <v>0</v>
      </c>
      <c r="CZ39" s="95">
        <v>0</v>
      </c>
      <c r="DA39" s="95">
        <v>0</v>
      </c>
      <c r="DB39" s="95">
        <v>0</v>
      </c>
      <c r="DC39" s="90">
        <v>33</v>
      </c>
      <c r="DD39" s="90">
        <v>0</v>
      </c>
      <c r="DE39" s="92">
        <v>33</v>
      </c>
    </row>
    <row r="40" spans="1:109" ht="18" x14ac:dyDescent="0.35">
      <c r="A40" s="93" t="s">
        <v>76</v>
      </c>
      <c r="B40" s="94">
        <v>71</v>
      </c>
      <c r="C40" s="95">
        <v>0</v>
      </c>
      <c r="D40" s="95">
        <v>0</v>
      </c>
      <c r="E40" s="95">
        <v>71</v>
      </c>
      <c r="F40" s="95">
        <v>213</v>
      </c>
      <c r="G40" s="95">
        <v>0</v>
      </c>
      <c r="H40" s="95">
        <v>0</v>
      </c>
      <c r="I40" s="95">
        <v>213</v>
      </c>
      <c r="J40" s="95">
        <v>62</v>
      </c>
      <c r="K40" s="95">
        <v>0</v>
      </c>
      <c r="L40" s="95">
        <v>62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90">
        <f t="shared" si="0"/>
        <v>346</v>
      </c>
      <c r="W40" s="90">
        <f t="shared" si="0"/>
        <v>0</v>
      </c>
      <c r="X40" s="90">
        <f t="shared" si="1"/>
        <v>0</v>
      </c>
      <c r="Y40" s="91">
        <v>346</v>
      </c>
      <c r="Z40" s="94">
        <v>47</v>
      </c>
      <c r="AA40" s="95">
        <v>0</v>
      </c>
      <c r="AB40" s="95">
        <v>47</v>
      </c>
      <c r="AC40" s="95">
        <v>208</v>
      </c>
      <c r="AD40" s="95">
        <v>0</v>
      </c>
      <c r="AE40" s="95">
        <v>0</v>
      </c>
      <c r="AF40" s="95">
        <v>208</v>
      </c>
      <c r="AG40" s="95">
        <v>58</v>
      </c>
      <c r="AH40" s="95">
        <v>0</v>
      </c>
      <c r="AI40" s="95">
        <v>58</v>
      </c>
      <c r="AJ40" s="95">
        <v>0</v>
      </c>
      <c r="AK40" s="95">
        <v>0</v>
      </c>
      <c r="AL40" s="95">
        <v>0</v>
      </c>
      <c r="AM40" s="95">
        <v>0</v>
      </c>
      <c r="AN40" s="95">
        <v>0</v>
      </c>
      <c r="AO40" s="95">
        <v>0</v>
      </c>
      <c r="AP40" s="95">
        <v>0</v>
      </c>
      <c r="AQ40" s="95">
        <v>0</v>
      </c>
      <c r="AR40" s="95">
        <v>0</v>
      </c>
      <c r="AS40" s="90">
        <f t="shared" si="2"/>
        <v>313</v>
      </c>
      <c r="AT40" s="90">
        <f t="shared" si="2"/>
        <v>0</v>
      </c>
      <c r="AU40" s="90">
        <f t="shared" si="3"/>
        <v>0</v>
      </c>
      <c r="AV40" s="91">
        <v>313</v>
      </c>
      <c r="AW40" s="94">
        <v>28</v>
      </c>
      <c r="AX40" s="95">
        <v>0</v>
      </c>
      <c r="AY40" s="95">
        <v>28</v>
      </c>
      <c r="AZ40" s="95">
        <v>194</v>
      </c>
      <c r="BA40" s="95">
        <v>0</v>
      </c>
      <c r="BB40" s="95">
        <v>194</v>
      </c>
      <c r="BC40" s="95">
        <v>66</v>
      </c>
      <c r="BD40" s="95">
        <v>0</v>
      </c>
      <c r="BE40" s="95">
        <v>66</v>
      </c>
      <c r="BF40" s="95">
        <v>0</v>
      </c>
      <c r="BG40" s="95">
        <v>0</v>
      </c>
      <c r="BH40" s="95">
        <v>0</v>
      </c>
      <c r="BI40" s="95">
        <v>0</v>
      </c>
      <c r="BJ40" s="95">
        <v>0</v>
      </c>
      <c r="BK40" s="95">
        <v>0</v>
      </c>
      <c r="BL40" s="95">
        <v>0</v>
      </c>
      <c r="BM40" s="95">
        <v>0</v>
      </c>
      <c r="BN40" s="95">
        <v>0</v>
      </c>
      <c r="BO40" s="90">
        <f t="shared" si="4"/>
        <v>288</v>
      </c>
      <c r="BP40" s="90">
        <f t="shared" si="4"/>
        <v>0</v>
      </c>
      <c r="BQ40" s="92">
        <v>288</v>
      </c>
      <c r="BR40" s="94">
        <v>25</v>
      </c>
      <c r="BS40" s="95">
        <v>0</v>
      </c>
      <c r="BT40" s="95">
        <v>25</v>
      </c>
      <c r="BU40" s="95">
        <v>197</v>
      </c>
      <c r="BV40" s="95">
        <v>0</v>
      </c>
      <c r="BW40" s="95">
        <v>197</v>
      </c>
      <c r="BX40" s="95">
        <v>42</v>
      </c>
      <c r="BY40" s="95">
        <v>0</v>
      </c>
      <c r="BZ40" s="95">
        <v>42</v>
      </c>
      <c r="CA40" s="95">
        <v>0</v>
      </c>
      <c r="CB40" s="95">
        <v>0</v>
      </c>
      <c r="CC40" s="95">
        <v>0</v>
      </c>
      <c r="CD40" s="95">
        <v>0</v>
      </c>
      <c r="CE40" s="95">
        <v>0</v>
      </c>
      <c r="CF40" s="95">
        <v>0</v>
      </c>
      <c r="CG40" s="95">
        <v>0</v>
      </c>
      <c r="CH40" s="95">
        <v>0</v>
      </c>
      <c r="CI40" s="90">
        <f t="shared" si="5"/>
        <v>264</v>
      </c>
      <c r="CJ40" s="90">
        <f t="shared" si="6"/>
        <v>0</v>
      </c>
      <c r="CK40" s="92">
        <v>264</v>
      </c>
      <c r="CL40" s="94">
        <v>39</v>
      </c>
      <c r="CM40" s="95">
        <v>0</v>
      </c>
      <c r="CN40" s="95">
        <v>39</v>
      </c>
      <c r="CO40" s="95">
        <v>208</v>
      </c>
      <c r="CP40" s="95">
        <v>0</v>
      </c>
      <c r="CQ40" s="95">
        <v>208</v>
      </c>
      <c r="CR40" s="95">
        <v>14</v>
      </c>
      <c r="CS40" s="95">
        <v>0</v>
      </c>
      <c r="CT40" s="95">
        <v>14</v>
      </c>
      <c r="CU40" s="95">
        <v>0</v>
      </c>
      <c r="CV40" s="95">
        <v>0</v>
      </c>
      <c r="CW40" s="95">
        <v>0</v>
      </c>
      <c r="CX40" s="95">
        <v>0</v>
      </c>
      <c r="CY40" s="95">
        <v>0</v>
      </c>
      <c r="CZ40" s="95">
        <v>0</v>
      </c>
      <c r="DA40" s="95">
        <v>0</v>
      </c>
      <c r="DB40" s="95">
        <v>0</v>
      </c>
      <c r="DC40" s="90">
        <v>261</v>
      </c>
      <c r="DD40" s="90">
        <v>0</v>
      </c>
      <c r="DE40" s="92">
        <v>261</v>
      </c>
    </row>
    <row r="41" spans="1:109" ht="18" x14ac:dyDescent="0.35">
      <c r="A41" s="93" t="s">
        <v>156</v>
      </c>
      <c r="B41" s="94">
        <v>0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0">
        <f t="shared" si="0"/>
        <v>0</v>
      </c>
      <c r="W41" s="90">
        <f t="shared" si="0"/>
        <v>0</v>
      </c>
      <c r="X41" s="90">
        <f t="shared" si="1"/>
        <v>0</v>
      </c>
      <c r="Y41" s="91">
        <v>0</v>
      </c>
      <c r="Z41" s="94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  <c r="AK41" s="95">
        <v>0</v>
      </c>
      <c r="AL41" s="95">
        <v>0</v>
      </c>
      <c r="AM41" s="95">
        <v>0</v>
      </c>
      <c r="AN41" s="95">
        <v>0</v>
      </c>
      <c r="AO41" s="95">
        <v>0</v>
      </c>
      <c r="AP41" s="95">
        <v>0</v>
      </c>
      <c r="AQ41" s="95">
        <v>0</v>
      </c>
      <c r="AR41" s="95">
        <v>0</v>
      </c>
      <c r="AS41" s="90">
        <f t="shared" si="2"/>
        <v>0</v>
      </c>
      <c r="AT41" s="90">
        <f t="shared" si="2"/>
        <v>0</v>
      </c>
      <c r="AU41" s="90">
        <f t="shared" si="3"/>
        <v>0</v>
      </c>
      <c r="AV41" s="91">
        <v>0</v>
      </c>
      <c r="AW41" s="94">
        <v>0</v>
      </c>
      <c r="AX41" s="95">
        <v>0</v>
      </c>
      <c r="AY41" s="95">
        <v>0</v>
      </c>
      <c r="AZ41" s="95">
        <v>13</v>
      </c>
      <c r="BA41" s="95">
        <v>0</v>
      </c>
      <c r="BB41" s="95">
        <v>13</v>
      </c>
      <c r="BC41" s="95">
        <v>0</v>
      </c>
      <c r="BD41" s="95">
        <v>0</v>
      </c>
      <c r="BE41" s="95">
        <v>0</v>
      </c>
      <c r="BF41" s="95">
        <v>0</v>
      </c>
      <c r="BG41" s="95">
        <v>0</v>
      </c>
      <c r="BH41" s="95">
        <v>0</v>
      </c>
      <c r="BI41" s="95">
        <v>0</v>
      </c>
      <c r="BJ41" s="95">
        <v>0</v>
      </c>
      <c r="BK41" s="95">
        <v>0</v>
      </c>
      <c r="BL41" s="95">
        <v>0</v>
      </c>
      <c r="BM41" s="95">
        <v>0</v>
      </c>
      <c r="BN41" s="95">
        <v>0</v>
      </c>
      <c r="BO41" s="90">
        <f t="shared" si="4"/>
        <v>13</v>
      </c>
      <c r="BP41" s="90">
        <f t="shared" si="4"/>
        <v>0</v>
      </c>
      <c r="BQ41" s="92">
        <v>13</v>
      </c>
      <c r="BR41" s="94">
        <v>0</v>
      </c>
      <c r="BS41" s="95">
        <v>0</v>
      </c>
      <c r="BT41" s="95">
        <v>0</v>
      </c>
      <c r="BU41" s="95">
        <v>19</v>
      </c>
      <c r="BV41" s="95">
        <v>0</v>
      </c>
      <c r="BW41" s="95">
        <v>19</v>
      </c>
      <c r="BX41" s="95">
        <v>0</v>
      </c>
      <c r="BY41" s="95">
        <v>0</v>
      </c>
      <c r="BZ41" s="95">
        <v>0</v>
      </c>
      <c r="CA41" s="95">
        <v>0</v>
      </c>
      <c r="CB41" s="95">
        <v>0</v>
      </c>
      <c r="CC41" s="95">
        <v>0</v>
      </c>
      <c r="CD41" s="95">
        <v>0</v>
      </c>
      <c r="CE41" s="95">
        <v>0</v>
      </c>
      <c r="CF41" s="95">
        <v>0</v>
      </c>
      <c r="CG41" s="95">
        <v>0</v>
      </c>
      <c r="CH41" s="95">
        <v>0</v>
      </c>
      <c r="CI41" s="90">
        <f t="shared" si="5"/>
        <v>19</v>
      </c>
      <c r="CJ41" s="90">
        <f t="shared" si="6"/>
        <v>0</v>
      </c>
      <c r="CK41" s="92">
        <v>19</v>
      </c>
      <c r="CL41" s="94">
        <v>0</v>
      </c>
      <c r="CM41" s="95">
        <v>0</v>
      </c>
      <c r="CN41" s="95">
        <v>0</v>
      </c>
      <c r="CO41" s="95">
        <v>26</v>
      </c>
      <c r="CP41" s="95">
        <v>0</v>
      </c>
      <c r="CQ41" s="95">
        <v>26</v>
      </c>
      <c r="CR41" s="95">
        <v>0</v>
      </c>
      <c r="CS41" s="95">
        <v>0</v>
      </c>
      <c r="CT41" s="95">
        <v>0</v>
      </c>
      <c r="CU41" s="95">
        <v>0</v>
      </c>
      <c r="CV41" s="95">
        <v>0</v>
      </c>
      <c r="CW41" s="95">
        <v>0</v>
      </c>
      <c r="CX41" s="95">
        <v>0</v>
      </c>
      <c r="CY41" s="95">
        <v>0</v>
      </c>
      <c r="CZ41" s="95">
        <v>0</v>
      </c>
      <c r="DA41" s="95">
        <v>0</v>
      </c>
      <c r="DB41" s="95">
        <v>0</v>
      </c>
      <c r="DC41" s="90">
        <v>26</v>
      </c>
      <c r="DD41" s="90">
        <v>0</v>
      </c>
      <c r="DE41" s="92">
        <v>26</v>
      </c>
    </row>
    <row r="42" spans="1:109" ht="18" x14ac:dyDescent="0.35">
      <c r="A42" s="93" t="s">
        <v>94</v>
      </c>
      <c r="B42" s="94">
        <v>0</v>
      </c>
      <c r="C42" s="95">
        <v>0</v>
      </c>
      <c r="D42" s="95">
        <v>0</v>
      </c>
      <c r="E42" s="95">
        <v>0</v>
      </c>
      <c r="F42" s="95">
        <v>70</v>
      </c>
      <c r="G42" s="95">
        <v>0</v>
      </c>
      <c r="H42" s="95">
        <v>0</v>
      </c>
      <c r="I42" s="95">
        <v>70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95">
        <v>0</v>
      </c>
      <c r="U42" s="95">
        <v>0</v>
      </c>
      <c r="V42" s="90">
        <f t="shared" si="0"/>
        <v>70</v>
      </c>
      <c r="W42" s="90">
        <f t="shared" si="0"/>
        <v>0</v>
      </c>
      <c r="X42" s="90">
        <f t="shared" si="1"/>
        <v>0</v>
      </c>
      <c r="Y42" s="91">
        <v>70</v>
      </c>
      <c r="Z42" s="94">
        <v>0</v>
      </c>
      <c r="AA42" s="95">
        <v>0</v>
      </c>
      <c r="AB42" s="95">
        <v>0</v>
      </c>
      <c r="AC42" s="95">
        <v>67</v>
      </c>
      <c r="AD42" s="95">
        <v>0</v>
      </c>
      <c r="AE42" s="95">
        <v>0</v>
      </c>
      <c r="AF42" s="95">
        <v>67</v>
      </c>
      <c r="AG42" s="95">
        <v>0</v>
      </c>
      <c r="AH42" s="95">
        <v>0</v>
      </c>
      <c r="AI42" s="95">
        <v>0</v>
      </c>
      <c r="AJ42" s="95">
        <v>0</v>
      </c>
      <c r="AK42" s="95">
        <v>0</v>
      </c>
      <c r="AL42" s="95">
        <v>0</v>
      </c>
      <c r="AM42" s="95">
        <v>0</v>
      </c>
      <c r="AN42" s="95">
        <v>0</v>
      </c>
      <c r="AO42" s="95">
        <v>0</v>
      </c>
      <c r="AP42" s="95">
        <v>0</v>
      </c>
      <c r="AQ42" s="95">
        <v>0</v>
      </c>
      <c r="AR42" s="95">
        <v>0</v>
      </c>
      <c r="AS42" s="90">
        <f t="shared" si="2"/>
        <v>67</v>
      </c>
      <c r="AT42" s="90">
        <f t="shared" si="2"/>
        <v>0</v>
      </c>
      <c r="AU42" s="90">
        <f t="shared" si="3"/>
        <v>0</v>
      </c>
      <c r="AV42" s="91">
        <v>67</v>
      </c>
      <c r="AW42" s="94">
        <v>0</v>
      </c>
      <c r="AX42" s="95">
        <v>0</v>
      </c>
      <c r="AY42" s="95">
        <v>0</v>
      </c>
      <c r="AZ42" s="95">
        <v>49</v>
      </c>
      <c r="BA42" s="95">
        <v>0</v>
      </c>
      <c r="BB42" s="95">
        <v>49</v>
      </c>
      <c r="BC42" s="95">
        <v>0</v>
      </c>
      <c r="BD42" s="95">
        <v>0</v>
      </c>
      <c r="BE42" s="95">
        <v>0</v>
      </c>
      <c r="BF42" s="95">
        <v>0</v>
      </c>
      <c r="BG42" s="95">
        <v>0</v>
      </c>
      <c r="BH42" s="95">
        <v>0</v>
      </c>
      <c r="BI42" s="95">
        <v>0</v>
      </c>
      <c r="BJ42" s="95">
        <v>0</v>
      </c>
      <c r="BK42" s="95">
        <v>0</v>
      </c>
      <c r="BL42" s="95">
        <v>0</v>
      </c>
      <c r="BM42" s="95">
        <v>0</v>
      </c>
      <c r="BN42" s="95">
        <v>0</v>
      </c>
      <c r="BO42" s="90">
        <f t="shared" si="4"/>
        <v>49</v>
      </c>
      <c r="BP42" s="90">
        <f t="shared" si="4"/>
        <v>0</v>
      </c>
      <c r="BQ42" s="92">
        <v>49</v>
      </c>
      <c r="BR42" s="94">
        <v>0</v>
      </c>
      <c r="BS42" s="95">
        <v>0</v>
      </c>
      <c r="BT42" s="95">
        <v>0</v>
      </c>
      <c r="BU42" s="95">
        <v>45</v>
      </c>
      <c r="BV42" s="95">
        <v>0</v>
      </c>
      <c r="BW42" s="95">
        <v>45</v>
      </c>
      <c r="BX42" s="95">
        <v>0</v>
      </c>
      <c r="BY42" s="95">
        <v>0</v>
      </c>
      <c r="BZ42" s="95">
        <v>0</v>
      </c>
      <c r="CA42" s="95">
        <v>0</v>
      </c>
      <c r="CB42" s="95">
        <v>0</v>
      </c>
      <c r="CC42" s="95">
        <v>0</v>
      </c>
      <c r="CD42" s="95">
        <v>0</v>
      </c>
      <c r="CE42" s="95">
        <v>0</v>
      </c>
      <c r="CF42" s="95">
        <v>0</v>
      </c>
      <c r="CG42" s="95">
        <v>0</v>
      </c>
      <c r="CH42" s="95">
        <v>0</v>
      </c>
      <c r="CI42" s="90">
        <f t="shared" si="5"/>
        <v>45</v>
      </c>
      <c r="CJ42" s="90">
        <f t="shared" si="6"/>
        <v>0</v>
      </c>
      <c r="CK42" s="92">
        <v>45</v>
      </c>
      <c r="CL42" s="94">
        <v>0</v>
      </c>
      <c r="CM42" s="95">
        <v>0</v>
      </c>
      <c r="CN42" s="95">
        <v>0</v>
      </c>
      <c r="CO42" s="95">
        <v>34</v>
      </c>
      <c r="CP42" s="95">
        <v>0</v>
      </c>
      <c r="CQ42" s="95">
        <v>34</v>
      </c>
      <c r="CR42" s="95">
        <v>0</v>
      </c>
      <c r="CS42" s="95">
        <v>0</v>
      </c>
      <c r="CT42" s="95">
        <v>0</v>
      </c>
      <c r="CU42" s="95">
        <v>0</v>
      </c>
      <c r="CV42" s="95">
        <v>0</v>
      </c>
      <c r="CW42" s="95">
        <v>0</v>
      </c>
      <c r="CX42" s="95">
        <v>0</v>
      </c>
      <c r="CY42" s="95">
        <v>0</v>
      </c>
      <c r="CZ42" s="95">
        <v>0</v>
      </c>
      <c r="DA42" s="95">
        <v>0</v>
      </c>
      <c r="DB42" s="95">
        <v>0</v>
      </c>
      <c r="DC42" s="90">
        <v>34</v>
      </c>
      <c r="DD42" s="90">
        <v>0</v>
      </c>
      <c r="DE42" s="92">
        <v>34</v>
      </c>
    </row>
    <row r="43" spans="1:109" ht="18" x14ac:dyDescent="0.35">
      <c r="A43" s="87" t="s">
        <v>103</v>
      </c>
      <c r="B43" s="88">
        <v>0</v>
      </c>
      <c r="C43" s="89">
        <v>0</v>
      </c>
      <c r="D43" s="89">
        <v>0</v>
      </c>
      <c r="E43" s="89">
        <v>0</v>
      </c>
      <c r="F43" s="89">
        <v>161</v>
      </c>
      <c r="G43" s="89">
        <v>0</v>
      </c>
      <c r="H43" s="89">
        <v>0</v>
      </c>
      <c r="I43" s="89">
        <v>161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90">
        <f t="shared" si="0"/>
        <v>161</v>
      </c>
      <c r="W43" s="90">
        <f t="shared" si="0"/>
        <v>0</v>
      </c>
      <c r="X43" s="90">
        <f t="shared" si="1"/>
        <v>0</v>
      </c>
      <c r="Y43" s="91">
        <v>161</v>
      </c>
      <c r="Z43" s="88">
        <v>0</v>
      </c>
      <c r="AA43" s="89">
        <v>0</v>
      </c>
      <c r="AB43" s="89">
        <v>0</v>
      </c>
      <c r="AC43" s="89">
        <v>155</v>
      </c>
      <c r="AD43" s="89">
        <v>0</v>
      </c>
      <c r="AE43" s="89">
        <v>0</v>
      </c>
      <c r="AF43" s="89">
        <v>155</v>
      </c>
      <c r="AG43" s="89">
        <v>0</v>
      </c>
      <c r="AH43" s="89">
        <v>0</v>
      </c>
      <c r="AI43" s="89">
        <v>0</v>
      </c>
      <c r="AJ43" s="89">
        <v>0</v>
      </c>
      <c r="AK43" s="89">
        <v>0</v>
      </c>
      <c r="AL43" s="89">
        <v>0</v>
      </c>
      <c r="AM43" s="89">
        <v>0</v>
      </c>
      <c r="AN43" s="89">
        <v>0</v>
      </c>
      <c r="AO43" s="89">
        <v>0</v>
      </c>
      <c r="AP43" s="89">
        <v>0</v>
      </c>
      <c r="AQ43" s="89">
        <v>0</v>
      </c>
      <c r="AR43" s="89">
        <v>0</v>
      </c>
      <c r="AS43" s="90">
        <f t="shared" si="2"/>
        <v>155</v>
      </c>
      <c r="AT43" s="90">
        <f t="shared" si="2"/>
        <v>0</v>
      </c>
      <c r="AU43" s="90">
        <f t="shared" si="3"/>
        <v>0</v>
      </c>
      <c r="AV43" s="91">
        <v>155</v>
      </c>
      <c r="AW43" s="88">
        <v>0</v>
      </c>
      <c r="AX43" s="89">
        <v>0</v>
      </c>
      <c r="AY43" s="89">
        <v>0</v>
      </c>
      <c r="AZ43" s="89">
        <v>163</v>
      </c>
      <c r="BA43" s="89">
        <v>0</v>
      </c>
      <c r="BB43" s="89">
        <v>163</v>
      </c>
      <c r="BC43" s="89">
        <v>0</v>
      </c>
      <c r="BD43" s="89">
        <v>0</v>
      </c>
      <c r="BE43" s="89">
        <v>0</v>
      </c>
      <c r="BF43" s="89">
        <v>0</v>
      </c>
      <c r="BG43" s="89">
        <v>0</v>
      </c>
      <c r="BH43" s="89">
        <v>0</v>
      </c>
      <c r="BI43" s="89">
        <v>0</v>
      </c>
      <c r="BJ43" s="89">
        <v>0</v>
      </c>
      <c r="BK43" s="89">
        <v>0</v>
      </c>
      <c r="BL43" s="89">
        <v>0</v>
      </c>
      <c r="BM43" s="89">
        <v>0</v>
      </c>
      <c r="BN43" s="89">
        <v>0</v>
      </c>
      <c r="BO43" s="90">
        <f t="shared" si="4"/>
        <v>163</v>
      </c>
      <c r="BP43" s="90">
        <f t="shared" si="4"/>
        <v>0</v>
      </c>
      <c r="BQ43" s="92">
        <v>163</v>
      </c>
      <c r="BR43" s="88">
        <v>0</v>
      </c>
      <c r="BS43" s="89">
        <v>0</v>
      </c>
      <c r="BT43" s="89">
        <v>0</v>
      </c>
      <c r="BU43" s="89">
        <v>170</v>
      </c>
      <c r="BV43" s="89">
        <v>0</v>
      </c>
      <c r="BW43" s="89">
        <v>170</v>
      </c>
      <c r="BX43" s="89">
        <v>0</v>
      </c>
      <c r="BY43" s="89">
        <v>0</v>
      </c>
      <c r="BZ43" s="89">
        <v>0</v>
      </c>
      <c r="CA43" s="89">
        <v>0</v>
      </c>
      <c r="CB43" s="89">
        <v>0</v>
      </c>
      <c r="CC43" s="89">
        <v>0</v>
      </c>
      <c r="CD43" s="89">
        <v>0</v>
      </c>
      <c r="CE43" s="89">
        <v>0</v>
      </c>
      <c r="CF43" s="89">
        <v>0</v>
      </c>
      <c r="CG43" s="89">
        <v>0</v>
      </c>
      <c r="CH43" s="89">
        <v>0</v>
      </c>
      <c r="CI43" s="90">
        <f t="shared" si="5"/>
        <v>170</v>
      </c>
      <c r="CJ43" s="90">
        <f t="shared" si="6"/>
        <v>0</v>
      </c>
      <c r="CK43" s="92">
        <v>170</v>
      </c>
      <c r="CL43" s="88">
        <v>0</v>
      </c>
      <c r="CM43" s="89">
        <v>0</v>
      </c>
      <c r="CN43" s="89">
        <v>0</v>
      </c>
      <c r="CO43" s="89">
        <v>166</v>
      </c>
      <c r="CP43" s="89">
        <v>0</v>
      </c>
      <c r="CQ43" s="89">
        <v>166</v>
      </c>
      <c r="CR43" s="89">
        <v>0</v>
      </c>
      <c r="CS43" s="89">
        <v>0</v>
      </c>
      <c r="CT43" s="89">
        <v>0</v>
      </c>
      <c r="CU43" s="89">
        <v>0</v>
      </c>
      <c r="CV43" s="89">
        <v>0</v>
      </c>
      <c r="CW43" s="89">
        <v>0</v>
      </c>
      <c r="CX43" s="89">
        <v>0</v>
      </c>
      <c r="CY43" s="89">
        <v>0</v>
      </c>
      <c r="CZ43" s="89">
        <v>0</v>
      </c>
      <c r="DA43" s="89">
        <v>0</v>
      </c>
      <c r="DB43" s="89">
        <v>0</v>
      </c>
      <c r="DC43" s="90">
        <v>166</v>
      </c>
      <c r="DD43" s="90">
        <v>0</v>
      </c>
      <c r="DE43" s="92">
        <v>166</v>
      </c>
    </row>
    <row r="44" spans="1:109" ht="18" x14ac:dyDescent="0.35">
      <c r="A44" s="93" t="s">
        <v>329</v>
      </c>
      <c r="B44" s="94">
        <v>0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95">
        <v>0</v>
      </c>
      <c r="U44" s="95">
        <v>0</v>
      </c>
      <c r="V44" s="90">
        <f t="shared" si="0"/>
        <v>0</v>
      </c>
      <c r="W44" s="90">
        <f t="shared" si="0"/>
        <v>0</v>
      </c>
      <c r="X44" s="90">
        <f t="shared" si="1"/>
        <v>0</v>
      </c>
      <c r="Y44" s="91">
        <v>0</v>
      </c>
      <c r="Z44" s="94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0</v>
      </c>
      <c r="AH44" s="95">
        <v>0</v>
      </c>
      <c r="AI44" s="95">
        <v>0</v>
      </c>
      <c r="AJ44" s="95">
        <v>0</v>
      </c>
      <c r="AK44" s="95">
        <v>0</v>
      </c>
      <c r="AL44" s="95">
        <v>0</v>
      </c>
      <c r="AM44" s="95">
        <v>0</v>
      </c>
      <c r="AN44" s="95">
        <v>0</v>
      </c>
      <c r="AO44" s="95">
        <v>0</v>
      </c>
      <c r="AP44" s="95">
        <v>0</v>
      </c>
      <c r="AQ44" s="95">
        <v>0</v>
      </c>
      <c r="AR44" s="95">
        <v>0</v>
      </c>
      <c r="AS44" s="90">
        <f t="shared" si="2"/>
        <v>0</v>
      </c>
      <c r="AT44" s="90">
        <f t="shared" si="2"/>
        <v>0</v>
      </c>
      <c r="AU44" s="90">
        <f t="shared" si="3"/>
        <v>0</v>
      </c>
      <c r="AV44" s="91">
        <v>0</v>
      </c>
      <c r="AW44" s="94">
        <v>0</v>
      </c>
      <c r="AX44" s="95">
        <v>0</v>
      </c>
      <c r="AY44" s="95">
        <v>0</v>
      </c>
      <c r="AZ44" s="95">
        <v>0</v>
      </c>
      <c r="BA44" s="95">
        <v>0</v>
      </c>
      <c r="BB44" s="95">
        <v>0</v>
      </c>
      <c r="BC44" s="95">
        <v>0</v>
      </c>
      <c r="BD44" s="95">
        <v>0</v>
      </c>
      <c r="BE44" s="95">
        <v>0</v>
      </c>
      <c r="BF44" s="95">
        <v>0</v>
      </c>
      <c r="BG44" s="95">
        <v>0</v>
      </c>
      <c r="BH44" s="95">
        <v>0</v>
      </c>
      <c r="BI44" s="95">
        <v>0</v>
      </c>
      <c r="BJ44" s="95">
        <v>0</v>
      </c>
      <c r="BK44" s="95">
        <v>0</v>
      </c>
      <c r="BL44" s="95">
        <v>0</v>
      </c>
      <c r="BM44" s="95">
        <v>0</v>
      </c>
      <c r="BN44" s="95">
        <v>0</v>
      </c>
      <c r="BO44" s="90">
        <f t="shared" si="4"/>
        <v>0</v>
      </c>
      <c r="BP44" s="90">
        <f t="shared" si="4"/>
        <v>0</v>
      </c>
      <c r="BQ44" s="92">
        <v>0</v>
      </c>
      <c r="BR44" s="94">
        <v>0</v>
      </c>
      <c r="BS44" s="95">
        <v>0</v>
      </c>
      <c r="BT44" s="95">
        <v>0</v>
      </c>
      <c r="BU44" s="95">
        <v>0</v>
      </c>
      <c r="BV44" s="95">
        <v>0</v>
      </c>
      <c r="BW44" s="95">
        <v>0</v>
      </c>
      <c r="BX44" s="95">
        <v>0</v>
      </c>
      <c r="BY44" s="95">
        <v>0</v>
      </c>
      <c r="BZ44" s="95">
        <v>0</v>
      </c>
      <c r="CA44" s="95">
        <v>0</v>
      </c>
      <c r="CB44" s="95">
        <v>0</v>
      </c>
      <c r="CC44" s="95">
        <v>0</v>
      </c>
      <c r="CD44" s="95">
        <v>0</v>
      </c>
      <c r="CE44" s="95">
        <v>0</v>
      </c>
      <c r="CF44" s="95">
        <v>0</v>
      </c>
      <c r="CG44" s="95">
        <v>0</v>
      </c>
      <c r="CH44" s="95">
        <v>0</v>
      </c>
      <c r="CI44" s="90">
        <f t="shared" si="5"/>
        <v>0</v>
      </c>
      <c r="CJ44" s="90">
        <f t="shared" si="6"/>
        <v>0</v>
      </c>
      <c r="CK44" s="92">
        <v>0</v>
      </c>
      <c r="CL44" s="94">
        <v>0</v>
      </c>
      <c r="CM44" s="95">
        <v>0</v>
      </c>
      <c r="CN44" s="95">
        <v>0</v>
      </c>
      <c r="CO44" s="95">
        <v>0</v>
      </c>
      <c r="CP44" s="95">
        <v>0</v>
      </c>
      <c r="CQ44" s="95">
        <v>0</v>
      </c>
      <c r="CR44" s="95">
        <v>0</v>
      </c>
      <c r="CS44" s="95">
        <v>0</v>
      </c>
      <c r="CT44" s="95">
        <v>0</v>
      </c>
      <c r="CU44" s="95">
        <v>0</v>
      </c>
      <c r="CV44" s="95">
        <v>0</v>
      </c>
      <c r="CW44" s="95">
        <v>0</v>
      </c>
      <c r="CX44" s="95">
        <v>0</v>
      </c>
      <c r="CY44" s="95">
        <v>0</v>
      </c>
      <c r="CZ44" s="95">
        <v>0</v>
      </c>
      <c r="DA44" s="95">
        <v>0</v>
      </c>
      <c r="DB44" s="95">
        <v>0</v>
      </c>
      <c r="DC44" s="90">
        <v>0</v>
      </c>
      <c r="DD44" s="90">
        <v>0</v>
      </c>
      <c r="DE44" s="92"/>
    </row>
    <row r="45" spans="1:109" ht="18" x14ac:dyDescent="0.35">
      <c r="A45" s="93" t="s">
        <v>121</v>
      </c>
      <c r="B45" s="94">
        <v>0</v>
      </c>
      <c r="C45" s="95">
        <v>0</v>
      </c>
      <c r="D45" s="95">
        <v>0</v>
      </c>
      <c r="E45" s="95">
        <v>0</v>
      </c>
      <c r="F45" s="95">
        <v>24</v>
      </c>
      <c r="G45" s="95">
        <v>0</v>
      </c>
      <c r="H45" s="95">
        <v>0</v>
      </c>
      <c r="I45" s="95">
        <v>24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0">
        <f t="shared" si="0"/>
        <v>24</v>
      </c>
      <c r="W45" s="90">
        <f t="shared" si="0"/>
        <v>0</v>
      </c>
      <c r="X45" s="90">
        <f t="shared" si="1"/>
        <v>0</v>
      </c>
      <c r="Y45" s="91">
        <v>24</v>
      </c>
      <c r="Z45" s="94">
        <v>0</v>
      </c>
      <c r="AA45" s="95">
        <v>0</v>
      </c>
      <c r="AB45" s="95">
        <v>0</v>
      </c>
      <c r="AC45" s="95">
        <v>21</v>
      </c>
      <c r="AD45" s="95">
        <v>0</v>
      </c>
      <c r="AE45" s="95">
        <v>0</v>
      </c>
      <c r="AF45" s="95">
        <v>21</v>
      </c>
      <c r="AG45" s="95">
        <v>0</v>
      </c>
      <c r="AH45" s="95">
        <v>0</v>
      </c>
      <c r="AI45" s="95">
        <v>0</v>
      </c>
      <c r="AJ45" s="95">
        <v>0</v>
      </c>
      <c r="AK45" s="95">
        <v>0</v>
      </c>
      <c r="AL45" s="95">
        <v>0</v>
      </c>
      <c r="AM45" s="95">
        <v>0</v>
      </c>
      <c r="AN45" s="95">
        <v>0</v>
      </c>
      <c r="AO45" s="95">
        <v>0</v>
      </c>
      <c r="AP45" s="95">
        <v>0</v>
      </c>
      <c r="AQ45" s="95">
        <v>0</v>
      </c>
      <c r="AR45" s="95">
        <v>0</v>
      </c>
      <c r="AS45" s="90">
        <f t="shared" si="2"/>
        <v>21</v>
      </c>
      <c r="AT45" s="90">
        <f t="shared" si="2"/>
        <v>0</v>
      </c>
      <c r="AU45" s="90">
        <f t="shared" si="3"/>
        <v>0</v>
      </c>
      <c r="AV45" s="91">
        <v>21</v>
      </c>
      <c r="AW45" s="94">
        <v>0</v>
      </c>
      <c r="AX45" s="95">
        <v>0</v>
      </c>
      <c r="AY45" s="95">
        <v>0</v>
      </c>
      <c r="AZ45" s="95">
        <v>13</v>
      </c>
      <c r="BA45" s="95">
        <v>0</v>
      </c>
      <c r="BB45" s="95">
        <v>13</v>
      </c>
      <c r="BC45" s="95">
        <v>0</v>
      </c>
      <c r="BD45" s="95">
        <v>0</v>
      </c>
      <c r="BE45" s="95">
        <v>0</v>
      </c>
      <c r="BF45" s="95">
        <v>0</v>
      </c>
      <c r="BG45" s="95">
        <v>0</v>
      </c>
      <c r="BH45" s="95">
        <v>0</v>
      </c>
      <c r="BI45" s="95">
        <v>0</v>
      </c>
      <c r="BJ45" s="95">
        <v>0</v>
      </c>
      <c r="BK45" s="95">
        <v>0</v>
      </c>
      <c r="BL45" s="95">
        <v>0</v>
      </c>
      <c r="BM45" s="95">
        <v>0</v>
      </c>
      <c r="BN45" s="95">
        <v>0</v>
      </c>
      <c r="BO45" s="90">
        <f t="shared" si="4"/>
        <v>13</v>
      </c>
      <c r="BP45" s="90">
        <f t="shared" si="4"/>
        <v>0</v>
      </c>
      <c r="BQ45" s="92">
        <v>13</v>
      </c>
      <c r="BR45" s="94">
        <v>0</v>
      </c>
      <c r="BS45" s="95">
        <v>0</v>
      </c>
      <c r="BT45" s="95">
        <v>0</v>
      </c>
      <c r="BU45" s="95">
        <v>1</v>
      </c>
      <c r="BV45" s="95">
        <v>0</v>
      </c>
      <c r="BW45" s="95">
        <v>1</v>
      </c>
      <c r="BX45" s="95">
        <v>0</v>
      </c>
      <c r="BY45" s="95">
        <v>0</v>
      </c>
      <c r="BZ45" s="95">
        <v>0</v>
      </c>
      <c r="CA45" s="95">
        <v>0</v>
      </c>
      <c r="CB45" s="95">
        <v>0</v>
      </c>
      <c r="CC45" s="95">
        <v>0</v>
      </c>
      <c r="CD45" s="95">
        <v>0</v>
      </c>
      <c r="CE45" s="95">
        <v>0</v>
      </c>
      <c r="CF45" s="95">
        <v>0</v>
      </c>
      <c r="CG45" s="95">
        <v>0</v>
      </c>
      <c r="CH45" s="95">
        <v>0</v>
      </c>
      <c r="CI45" s="90">
        <f t="shared" si="5"/>
        <v>1</v>
      </c>
      <c r="CJ45" s="90">
        <f t="shared" si="6"/>
        <v>0</v>
      </c>
      <c r="CK45" s="92">
        <v>1</v>
      </c>
      <c r="CL45" s="94">
        <v>0</v>
      </c>
      <c r="CM45" s="95">
        <v>0</v>
      </c>
      <c r="CN45" s="95">
        <v>0</v>
      </c>
      <c r="CO45" s="95">
        <v>0</v>
      </c>
      <c r="CP45" s="95">
        <v>0</v>
      </c>
      <c r="CQ45" s="95">
        <v>0</v>
      </c>
      <c r="CR45" s="95">
        <v>0</v>
      </c>
      <c r="CS45" s="95">
        <v>0</v>
      </c>
      <c r="CT45" s="95">
        <v>0</v>
      </c>
      <c r="CU45" s="95">
        <v>0</v>
      </c>
      <c r="CV45" s="95">
        <v>0</v>
      </c>
      <c r="CW45" s="95">
        <v>0</v>
      </c>
      <c r="CX45" s="95">
        <v>0</v>
      </c>
      <c r="CY45" s="95">
        <v>0</v>
      </c>
      <c r="CZ45" s="95">
        <v>0</v>
      </c>
      <c r="DA45" s="95">
        <v>0</v>
      </c>
      <c r="DB45" s="95">
        <v>0</v>
      </c>
      <c r="DC45" s="90">
        <v>0</v>
      </c>
      <c r="DD45" s="90">
        <v>0</v>
      </c>
      <c r="DE45" s="92"/>
    </row>
    <row r="46" spans="1:109" ht="18" x14ac:dyDescent="0.35">
      <c r="A46" s="93" t="s">
        <v>104</v>
      </c>
      <c r="B46" s="94">
        <v>0</v>
      </c>
      <c r="C46" s="95">
        <v>0</v>
      </c>
      <c r="D46" s="95">
        <v>0</v>
      </c>
      <c r="E46" s="95">
        <v>0</v>
      </c>
      <c r="F46" s="95">
        <v>135</v>
      </c>
      <c r="G46" s="95">
        <v>0</v>
      </c>
      <c r="H46" s="95">
        <v>0</v>
      </c>
      <c r="I46" s="95">
        <v>135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0">
        <f t="shared" si="0"/>
        <v>135</v>
      </c>
      <c r="W46" s="90">
        <f t="shared" si="0"/>
        <v>0</v>
      </c>
      <c r="X46" s="90">
        <f t="shared" si="1"/>
        <v>0</v>
      </c>
      <c r="Y46" s="91">
        <v>135</v>
      </c>
      <c r="Z46" s="94">
        <v>0</v>
      </c>
      <c r="AA46" s="95">
        <v>0</v>
      </c>
      <c r="AB46" s="95">
        <v>0</v>
      </c>
      <c r="AC46" s="95">
        <v>129</v>
      </c>
      <c r="AD46" s="95">
        <v>0</v>
      </c>
      <c r="AE46" s="95">
        <v>0</v>
      </c>
      <c r="AF46" s="95">
        <v>129</v>
      </c>
      <c r="AG46" s="95">
        <v>0</v>
      </c>
      <c r="AH46" s="95">
        <v>0</v>
      </c>
      <c r="AI46" s="95">
        <v>0</v>
      </c>
      <c r="AJ46" s="95">
        <v>0</v>
      </c>
      <c r="AK46" s="95">
        <v>0</v>
      </c>
      <c r="AL46" s="95">
        <v>0</v>
      </c>
      <c r="AM46" s="95">
        <v>0</v>
      </c>
      <c r="AN46" s="95">
        <v>0</v>
      </c>
      <c r="AO46" s="95">
        <v>0</v>
      </c>
      <c r="AP46" s="95">
        <v>0</v>
      </c>
      <c r="AQ46" s="95">
        <v>0</v>
      </c>
      <c r="AR46" s="95">
        <v>0</v>
      </c>
      <c r="AS46" s="90">
        <f t="shared" si="2"/>
        <v>129</v>
      </c>
      <c r="AT46" s="90">
        <f t="shared" si="2"/>
        <v>0</v>
      </c>
      <c r="AU46" s="90">
        <f t="shared" si="3"/>
        <v>0</v>
      </c>
      <c r="AV46" s="91">
        <v>129</v>
      </c>
      <c r="AW46" s="94">
        <v>0</v>
      </c>
      <c r="AX46" s="95">
        <v>0</v>
      </c>
      <c r="AY46" s="95">
        <v>0</v>
      </c>
      <c r="AZ46" s="95">
        <v>146</v>
      </c>
      <c r="BA46" s="95">
        <v>0</v>
      </c>
      <c r="BB46" s="95">
        <v>146</v>
      </c>
      <c r="BC46" s="95">
        <v>0</v>
      </c>
      <c r="BD46" s="95">
        <v>0</v>
      </c>
      <c r="BE46" s="95">
        <v>0</v>
      </c>
      <c r="BF46" s="95">
        <v>0</v>
      </c>
      <c r="BG46" s="95">
        <v>0</v>
      </c>
      <c r="BH46" s="95">
        <v>0</v>
      </c>
      <c r="BI46" s="95">
        <v>0</v>
      </c>
      <c r="BJ46" s="95">
        <v>0</v>
      </c>
      <c r="BK46" s="95">
        <v>0</v>
      </c>
      <c r="BL46" s="95">
        <v>0</v>
      </c>
      <c r="BM46" s="95">
        <v>0</v>
      </c>
      <c r="BN46" s="95">
        <v>0</v>
      </c>
      <c r="BO46" s="90">
        <f t="shared" si="4"/>
        <v>146</v>
      </c>
      <c r="BP46" s="90">
        <f t="shared" si="4"/>
        <v>0</v>
      </c>
      <c r="BQ46" s="92">
        <v>146</v>
      </c>
      <c r="BR46" s="94">
        <v>0</v>
      </c>
      <c r="BS46" s="95">
        <v>0</v>
      </c>
      <c r="BT46" s="95">
        <v>0</v>
      </c>
      <c r="BU46" s="95">
        <v>165</v>
      </c>
      <c r="BV46" s="95">
        <v>0</v>
      </c>
      <c r="BW46" s="95">
        <v>165</v>
      </c>
      <c r="BX46" s="95">
        <v>0</v>
      </c>
      <c r="BY46" s="95">
        <v>0</v>
      </c>
      <c r="BZ46" s="95">
        <v>0</v>
      </c>
      <c r="CA46" s="95">
        <v>0</v>
      </c>
      <c r="CB46" s="95">
        <v>0</v>
      </c>
      <c r="CC46" s="95">
        <v>0</v>
      </c>
      <c r="CD46" s="95">
        <v>0</v>
      </c>
      <c r="CE46" s="95">
        <v>0</v>
      </c>
      <c r="CF46" s="95">
        <v>0</v>
      </c>
      <c r="CG46" s="95">
        <v>0</v>
      </c>
      <c r="CH46" s="95">
        <v>0</v>
      </c>
      <c r="CI46" s="90">
        <f t="shared" si="5"/>
        <v>165</v>
      </c>
      <c r="CJ46" s="90">
        <f t="shared" si="6"/>
        <v>0</v>
      </c>
      <c r="CK46" s="92">
        <v>165</v>
      </c>
      <c r="CL46" s="94">
        <v>0</v>
      </c>
      <c r="CM46" s="95">
        <v>0</v>
      </c>
      <c r="CN46" s="95">
        <v>0</v>
      </c>
      <c r="CO46" s="95">
        <v>163</v>
      </c>
      <c r="CP46" s="95">
        <v>0</v>
      </c>
      <c r="CQ46" s="95">
        <v>163</v>
      </c>
      <c r="CR46" s="95">
        <v>0</v>
      </c>
      <c r="CS46" s="95">
        <v>0</v>
      </c>
      <c r="CT46" s="95">
        <v>0</v>
      </c>
      <c r="CU46" s="95">
        <v>0</v>
      </c>
      <c r="CV46" s="95">
        <v>0</v>
      </c>
      <c r="CW46" s="95">
        <v>0</v>
      </c>
      <c r="CX46" s="95">
        <v>0</v>
      </c>
      <c r="CY46" s="95">
        <v>0</v>
      </c>
      <c r="CZ46" s="95">
        <v>0</v>
      </c>
      <c r="DA46" s="95">
        <v>0</v>
      </c>
      <c r="DB46" s="95">
        <v>0</v>
      </c>
      <c r="DC46" s="90">
        <v>163</v>
      </c>
      <c r="DD46" s="90">
        <v>0</v>
      </c>
      <c r="DE46" s="92">
        <v>163</v>
      </c>
    </row>
    <row r="47" spans="1:109" ht="18" x14ac:dyDescent="0.35">
      <c r="A47" s="93" t="s">
        <v>143</v>
      </c>
      <c r="B47" s="94">
        <v>0</v>
      </c>
      <c r="C47" s="95">
        <v>0</v>
      </c>
      <c r="D47" s="95">
        <v>0</v>
      </c>
      <c r="E47" s="95">
        <v>0</v>
      </c>
      <c r="F47" s="95">
        <v>2</v>
      </c>
      <c r="G47" s="95">
        <v>0</v>
      </c>
      <c r="H47" s="95">
        <v>0</v>
      </c>
      <c r="I47" s="95">
        <v>2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0">
        <f t="shared" si="0"/>
        <v>2</v>
      </c>
      <c r="W47" s="90">
        <f t="shared" si="0"/>
        <v>0</v>
      </c>
      <c r="X47" s="90">
        <f t="shared" si="1"/>
        <v>0</v>
      </c>
      <c r="Y47" s="91">
        <v>2</v>
      </c>
      <c r="Z47" s="94">
        <v>0</v>
      </c>
      <c r="AA47" s="95">
        <v>0</v>
      </c>
      <c r="AB47" s="95">
        <v>0</v>
      </c>
      <c r="AC47" s="95">
        <v>5</v>
      </c>
      <c r="AD47" s="95">
        <v>0</v>
      </c>
      <c r="AE47" s="95">
        <v>0</v>
      </c>
      <c r="AF47" s="95">
        <v>5</v>
      </c>
      <c r="AG47" s="95">
        <v>0</v>
      </c>
      <c r="AH47" s="95">
        <v>0</v>
      </c>
      <c r="AI47" s="95">
        <v>0</v>
      </c>
      <c r="AJ47" s="95">
        <v>0</v>
      </c>
      <c r="AK47" s="95">
        <v>0</v>
      </c>
      <c r="AL47" s="95">
        <v>0</v>
      </c>
      <c r="AM47" s="95">
        <v>0</v>
      </c>
      <c r="AN47" s="95">
        <v>0</v>
      </c>
      <c r="AO47" s="95">
        <v>0</v>
      </c>
      <c r="AP47" s="95">
        <v>0</v>
      </c>
      <c r="AQ47" s="95">
        <v>0</v>
      </c>
      <c r="AR47" s="95">
        <v>0</v>
      </c>
      <c r="AS47" s="90">
        <f t="shared" si="2"/>
        <v>5</v>
      </c>
      <c r="AT47" s="90">
        <f t="shared" si="2"/>
        <v>0</v>
      </c>
      <c r="AU47" s="90">
        <f t="shared" si="3"/>
        <v>0</v>
      </c>
      <c r="AV47" s="91">
        <v>5</v>
      </c>
      <c r="AW47" s="94">
        <v>0</v>
      </c>
      <c r="AX47" s="95">
        <v>0</v>
      </c>
      <c r="AY47" s="95">
        <v>0</v>
      </c>
      <c r="AZ47" s="95">
        <v>4</v>
      </c>
      <c r="BA47" s="95">
        <v>0</v>
      </c>
      <c r="BB47" s="95">
        <v>4</v>
      </c>
      <c r="BC47" s="95">
        <v>0</v>
      </c>
      <c r="BD47" s="95">
        <v>0</v>
      </c>
      <c r="BE47" s="95">
        <v>0</v>
      </c>
      <c r="BF47" s="95">
        <v>0</v>
      </c>
      <c r="BG47" s="95">
        <v>0</v>
      </c>
      <c r="BH47" s="95">
        <v>0</v>
      </c>
      <c r="BI47" s="95">
        <v>0</v>
      </c>
      <c r="BJ47" s="95">
        <v>0</v>
      </c>
      <c r="BK47" s="95">
        <v>0</v>
      </c>
      <c r="BL47" s="95">
        <v>0</v>
      </c>
      <c r="BM47" s="95">
        <v>0</v>
      </c>
      <c r="BN47" s="95">
        <v>0</v>
      </c>
      <c r="BO47" s="90">
        <f t="shared" si="4"/>
        <v>4</v>
      </c>
      <c r="BP47" s="90">
        <f t="shared" si="4"/>
        <v>0</v>
      </c>
      <c r="BQ47" s="92">
        <v>4</v>
      </c>
      <c r="BR47" s="94">
        <v>0</v>
      </c>
      <c r="BS47" s="95">
        <v>0</v>
      </c>
      <c r="BT47" s="95">
        <v>0</v>
      </c>
      <c r="BU47" s="95">
        <v>4</v>
      </c>
      <c r="BV47" s="95">
        <v>0</v>
      </c>
      <c r="BW47" s="95">
        <v>4</v>
      </c>
      <c r="BX47" s="95">
        <v>0</v>
      </c>
      <c r="BY47" s="95">
        <v>0</v>
      </c>
      <c r="BZ47" s="95">
        <v>0</v>
      </c>
      <c r="CA47" s="95">
        <v>0</v>
      </c>
      <c r="CB47" s="95">
        <v>0</v>
      </c>
      <c r="CC47" s="95">
        <v>0</v>
      </c>
      <c r="CD47" s="95">
        <v>0</v>
      </c>
      <c r="CE47" s="95">
        <v>0</v>
      </c>
      <c r="CF47" s="95">
        <v>0</v>
      </c>
      <c r="CG47" s="95">
        <v>0</v>
      </c>
      <c r="CH47" s="95">
        <v>0</v>
      </c>
      <c r="CI47" s="90">
        <f t="shared" si="5"/>
        <v>4</v>
      </c>
      <c r="CJ47" s="90">
        <f t="shared" si="6"/>
        <v>0</v>
      </c>
      <c r="CK47" s="92">
        <v>4</v>
      </c>
      <c r="CL47" s="94">
        <v>0</v>
      </c>
      <c r="CM47" s="95">
        <v>0</v>
      </c>
      <c r="CN47" s="95">
        <v>0</v>
      </c>
      <c r="CO47" s="95">
        <v>3</v>
      </c>
      <c r="CP47" s="95">
        <v>0</v>
      </c>
      <c r="CQ47" s="95">
        <v>3</v>
      </c>
      <c r="CR47" s="95">
        <v>0</v>
      </c>
      <c r="CS47" s="95">
        <v>0</v>
      </c>
      <c r="CT47" s="95">
        <v>0</v>
      </c>
      <c r="CU47" s="95">
        <v>0</v>
      </c>
      <c r="CV47" s="95">
        <v>0</v>
      </c>
      <c r="CW47" s="95">
        <v>0</v>
      </c>
      <c r="CX47" s="95">
        <v>0</v>
      </c>
      <c r="CY47" s="95">
        <v>0</v>
      </c>
      <c r="CZ47" s="95">
        <v>0</v>
      </c>
      <c r="DA47" s="95">
        <v>0</v>
      </c>
      <c r="DB47" s="95">
        <v>0</v>
      </c>
      <c r="DC47" s="90">
        <v>3</v>
      </c>
      <c r="DD47" s="90">
        <v>0</v>
      </c>
      <c r="DE47" s="92">
        <v>3</v>
      </c>
    </row>
    <row r="48" spans="1:109" ht="18" x14ac:dyDescent="0.35">
      <c r="A48" s="83" t="s">
        <v>41</v>
      </c>
      <c r="B48" s="84">
        <v>0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201</v>
      </c>
      <c r="K48" s="85">
        <v>0</v>
      </c>
      <c r="L48" s="85">
        <v>201</v>
      </c>
      <c r="M48" s="85">
        <v>299</v>
      </c>
      <c r="N48" s="85">
        <v>14</v>
      </c>
      <c r="O48" s="85">
        <v>313</v>
      </c>
      <c r="P48" s="85">
        <v>393</v>
      </c>
      <c r="Q48" s="85">
        <v>0</v>
      </c>
      <c r="R48" s="85">
        <v>393</v>
      </c>
      <c r="S48" s="85">
        <v>309</v>
      </c>
      <c r="T48" s="85">
        <v>13</v>
      </c>
      <c r="U48" s="85">
        <v>322</v>
      </c>
      <c r="V48" s="85">
        <f t="shared" si="0"/>
        <v>1202</v>
      </c>
      <c r="W48" s="85">
        <f t="shared" si="0"/>
        <v>27</v>
      </c>
      <c r="X48" s="85">
        <f t="shared" si="1"/>
        <v>0</v>
      </c>
      <c r="Y48" s="86">
        <v>1229</v>
      </c>
      <c r="Z48" s="84">
        <v>0</v>
      </c>
      <c r="AA48" s="85">
        <v>0</v>
      </c>
      <c r="AB48" s="85">
        <v>0</v>
      </c>
      <c r="AC48" s="85">
        <v>0</v>
      </c>
      <c r="AD48" s="85">
        <v>0</v>
      </c>
      <c r="AE48" s="85">
        <v>0</v>
      </c>
      <c r="AF48" s="85">
        <v>0</v>
      </c>
      <c r="AG48" s="85">
        <v>216</v>
      </c>
      <c r="AH48" s="85">
        <v>0</v>
      </c>
      <c r="AI48" s="85">
        <v>216</v>
      </c>
      <c r="AJ48" s="85">
        <v>275</v>
      </c>
      <c r="AK48" s="85">
        <v>7</v>
      </c>
      <c r="AL48" s="85">
        <v>282</v>
      </c>
      <c r="AM48" s="85">
        <v>399</v>
      </c>
      <c r="AN48" s="85">
        <v>0</v>
      </c>
      <c r="AO48" s="85">
        <v>399</v>
      </c>
      <c r="AP48" s="85">
        <v>249</v>
      </c>
      <c r="AQ48" s="85">
        <v>11</v>
      </c>
      <c r="AR48" s="85">
        <v>260</v>
      </c>
      <c r="AS48" s="85">
        <f t="shared" si="2"/>
        <v>1139</v>
      </c>
      <c r="AT48" s="85">
        <f t="shared" si="2"/>
        <v>18</v>
      </c>
      <c r="AU48" s="85">
        <f t="shared" si="3"/>
        <v>0</v>
      </c>
      <c r="AV48" s="86">
        <v>1157</v>
      </c>
      <c r="AW48" s="84">
        <v>0</v>
      </c>
      <c r="AX48" s="85">
        <v>0</v>
      </c>
      <c r="AY48" s="85">
        <v>0</v>
      </c>
      <c r="AZ48" s="85">
        <v>38</v>
      </c>
      <c r="BA48" s="85">
        <v>0</v>
      </c>
      <c r="BB48" s="85">
        <v>38</v>
      </c>
      <c r="BC48" s="85">
        <v>215</v>
      </c>
      <c r="BD48" s="85">
        <v>0</v>
      </c>
      <c r="BE48" s="85">
        <v>215</v>
      </c>
      <c r="BF48" s="85">
        <v>278</v>
      </c>
      <c r="BG48" s="85">
        <v>5</v>
      </c>
      <c r="BH48" s="85">
        <v>283</v>
      </c>
      <c r="BI48" s="85">
        <v>398</v>
      </c>
      <c r="BJ48" s="85">
        <v>0</v>
      </c>
      <c r="BK48" s="85">
        <v>398</v>
      </c>
      <c r="BL48" s="85">
        <v>242</v>
      </c>
      <c r="BM48" s="85">
        <v>7</v>
      </c>
      <c r="BN48" s="85">
        <v>249</v>
      </c>
      <c r="BO48" s="85">
        <f t="shared" si="4"/>
        <v>1171</v>
      </c>
      <c r="BP48" s="85">
        <f t="shared" si="4"/>
        <v>12</v>
      </c>
      <c r="BQ48" s="86">
        <v>1183</v>
      </c>
      <c r="BR48" s="84">
        <v>0</v>
      </c>
      <c r="BS48" s="85">
        <v>0</v>
      </c>
      <c r="BT48" s="85">
        <v>0</v>
      </c>
      <c r="BU48" s="85">
        <v>95</v>
      </c>
      <c r="BV48" s="85">
        <v>0</v>
      </c>
      <c r="BW48" s="85">
        <v>95</v>
      </c>
      <c r="BX48" s="85">
        <v>178</v>
      </c>
      <c r="BY48" s="85">
        <v>0</v>
      </c>
      <c r="BZ48" s="85">
        <v>178</v>
      </c>
      <c r="CA48" s="85">
        <v>244</v>
      </c>
      <c r="CB48" s="85">
        <v>244</v>
      </c>
      <c r="CC48" s="85">
        <v>355</v>
      </c>
      <c r="CD48" s="85">
        <v>0</v>
      </c>
      <c r="CE48" s="85">
        <v>355</v>
      </c>
      <c r="CF48" s="85">
        <v>219</v>
      </c>
      <c r="CG48" s="85">
        <v>14</v>
      </c>
      <c r="CH48" s="85">
        <v>233</v>
      </c>
      <c r="CI48" s="85">
        <f t="shared" si="5"/>
        <v>1091</v>
      </c>
      <c r="CJ48" s="85">
        <f t="shared" si="6"/>
        <v>14</v>
      </c>
      <c r="CK48" s="86">
        <v>1105</v>
      </c>
      <c r="CL48" s="84">
        <v>0</v>
      </c>
      <c r="CM48" s="85">
        <v>0</v>
      </c>
      <c r="CN48" s="85">
        <v>0</v>
      </c>
      <c r="CO48" s="85">
        <v>155</v>
      </c>
      <c r="CP48" s="85">
        <v>0</v>
      </c>
      <c r="CQ48" s="85">
        <v>155</v>
      </c>
      <c r="CR48" s="85">
        <v>134</v>
      </c>
      <c r="CS48" s="85">
        <v>0</v>
      </c>
      <c r="CT48" s="85">
        <v>134</v>
      </c>
      <c r="CU48" s="85">
        <v>259</v>
      </c>
      <c r="CV48" s="85">
        <v>259</v>
      </c>
      <c r="CW48" s="85">
        <v>338</v>
      </c>
      <c r="CX48" s="85">
        <v>0</v>
      </c>
      <c r="CY48" s="85">
        <v>338</v>
      </c>
      <c r="CZ48" s="85">
        <v>193</v>
      </c>
      <c r="DA48" s="85">
        <v>11</v>
      </c>
      <c r="DB48" s="85">
        <v>204</v>
      </c>
      <c r="DC48" s="85">
        <v>1079</v>
      </c>
      <c r="DD48" s="85">
        <v>270</v>
      </c>
      <c r="DE48" s="86">
        <v>1090</v>
      </c>
    </row>
    <row r="49" spans="1:109" ht="18" x14ac:dyDescent="0.35">
      <c r="A49" s="87" t="s">
        <v>71</v>
      </c>
      <c r="B49" s="88">
        <v>0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18</v>
      </c>
      <c r="Q49" s="89">
        <v>0</v>
      </c>
      <c r="R49" s="89">
        <v>18</v>
      </c>
      <c r="S49" s="89">
        <v>16</v>
      </c>
      <c r="T49" s="89">
        <v>13</v>
      </c>
      <c r="U49" s="89">
        <v>29</v>
      </c>
      <c r="V49" s="90">
        <f t="shared" si="0"/>
        <v>34</v>
      </c>
      <c r="W49" s="90">
        <f t="shared" si="0"/>
        <v>13</v>
      </c>
      <c r="X49" s="90">
        <f t="shared" si="1"/>
        <v>0</v>
      </c>
      <c r="Y49" s="91">
        <v>47</v>
      </c>
      <c r="Z49" s="88">
        <v>0</v>
      </c>
      <c r="AA49" s="89">
        <v>0</v>
      </c>
      <c r="AB49" s="89">
        <v>0</v>
      </c>
      <c r="AC49" s="89">
        <v>0</v>
      </c>
      <c r="AD49" s="89">
        <v>0</v>
      </c>
      <c r="AE49" s="89">
        <v>0</v>
      </c>
      <c r="AF49" s="89">
        <v>0</v>
      </c>
      <c r="AG49" s="89">
        <v>0</v>
      </c>
      <c r="AH49" s="89">
        <v>0</v>
      </c>
      <c r="AI49" s="89">
        <v>0</v>
      </c>
      <c r="AJ49" s="89">
        <v>0</v>
      </c>
      <c r="AK49" s="89">
        <v>0</v>
      </c>
      <c r="AL49" s="89">
        <v>0</v>
      </c>
      <c r="AM49" s="89">
        <v>25</v>
      </c>
      <c r="AN49" s="89">
        <v>0</v>
      </c>
      <c r="AO49" s="89">
        <v>25</v>
      </c>
      <c r="AP49" s="89">
        <v>10</v>
      </c>
      <c r="AQ49" s="89">
        <v>11</v>
      </c>
      <c r="AR49" s="89">
        <v>21</v>
      </c>
      <c r="AS49" s="90">
        <f t="shared" si="2"/>
        <v>35</v>
      </c>
      <c r="AT49" s="90">
        <f t="shared" si="2"/>
        <v>11</v>
      </c>
      <c r="AU49" s="90">
        <f t="shared" si="3"/>
        <v>0</v>
      </c>
      <c r="AV49" s="91">
        <v>46</v>
      </c>
      <c r="AW49" s="88">
        <v>0</v>
      </c>
      <c r="AX49" s="89">
        <v>0</v>
      </c>
      <c r="AY49" s="89">
        <v>0</v>
      </c>
      <c r="AZ49" s="89">
        <v>0</v>
      </c>
      <c r="BA49" s="89">
        <v>0</v>
      </c>
      <c r="BB49" s="89">
        <v>0</v>
      </c>
      <c r="BC49" s="89">
        <v>0</v>
      </c>
      <c r="BD49" s="89">
        <v>0</v>
      </c>
      <c r="BE49" s="89">
        <v>0</v>
      </c>
      <c r="BF49" s="89">
        <v>0</v>
      </c>
      <c r="BG49" s="89">
        <v>0</v>
      </c>
      <c r="BH49" s="89">
        <v>0</v>
      </c>
      <c r="BI49" s="89">
        <v>20</v>
      </c>
      <c r="BJ49" s="89">
        <v>0</v>
      </c>
      <c r="BK49" s="89">
        <v>20</v>
      </c>
      <c r="BL49" s="89">
        <v>7</v>
      </c>
      <c r="BM49" s="89">
        <v>7</v>
      </c>
      <c r="BN49" s="89">
        <v>14</v>
      </c>
      <c r="BO49" s="90">
        <f t="shared" si="4"/>
        <v>27</v>
      </c>
      <c r="BP49" s="90">
        <f t="shared" si="4"/>
        <v>7</v>
      </c>
      <c r="BQ49" s="92">
        <v>34</v>
      </c>
      <c r="BR49" s="88">
        <v>0</v>
      </c>
      <c r="BS49" s="89">
        <v>0</v>
      </c>
      <c r="BT49" s="89">
        <v>0</v>
      </c>
      <c r="BU49" s="89">
        <v>0</v>
      </c>
      <c r="BV49" s="89">
        <v>0</v>
      </c>
      <c r="BW49" s="89">
        <v>0</v>
      </c>
      <c r="BX49" s="89">
        <v>0</v>
      </c>
      <c r="BY49" s="89">
        <v>0</v>
      </c>
      <c r="BZ49" s="89">
        <v>0</v>
      </c>
      <c r="CA49" s="89">
        <v>0</v>
      </c>
      <c r="CB49" s="89">
        <v>0</v>
      </c>
      <c r="CC49" s="89">
        <v>7</v>
      </c>
      <c r="CD49" s="89">
        <v>0</v>
      </c>
      <c r="CE49" s="89">
        <v>7</v>
      </c>
      <c r="CF49" s="89">
        <v>10</v>
      </c>
      <c r="CG49" s="89">
        <v>14</v>
      </c>
      <c r="CH49" s="89">
        <v>24</v>
      </c>
      <c r="CI49" s="90">
        <f t="shared" si="5"/>
        <v>17</v>
      </c>
      <c r="CJ49" s="90">
        <f t="shared" si="6"/>
        <v>14</v>
      </c>
      <c r="CK49" s="92">
        <v>31</v>
      </c>
      <c r="CL49" s="88">
        <v>0</v>
      </c>
      <c r="CM49" s="89">
        <v>0</v>
      </c>
      <c r="CN49" s="89">
        <v>0</v>
      </c>
      <c r="CO49" s="89">
        <v>0</v>
      </c>
      <c r="CP49" s="89">
        <v>0</v>
      </c>
      <c r="CQ49" s="89">
        <v>0</v>
      </c>
      <c r="CR49" s="89">
        <v>0</v>
      </c>
      <c r="CS49" s="89">
        <v>0</v>
      </c>
      <c r="CT49" s="89">
        <v>0</v>
      </c>
      <c r="CU49" s="89">
        <v>0</v>
      </c>
      <c r="CV49" s="89">
        <v>0</v>
      </c>
      <c r="CW49" s="89">
        <v>0</v>
      </c>
      <c r="CX49" s="89">
        <v>0</v>
      </c>
      <c r="CY49" s="89">
        <v>0</v>
      </c>
      <c r="CZ49" s="89">
        <v>7</v>
      </c>
      <c r="DA49" s="89">
        <v>10</v>
      </c>
      <c r="DB49" s="89">
        <v>17</v>
      </c>
      <c r="DC49" s="90">
        <v>7</v>
      </c>
      <c r="DD49" s="90">
        <v>10</v>
      </c>
      <c r="DE49" s="92">
        <v>17</v>
      </c>
    </row>
    <row r="50" spans="1:109" ht="18" x14ac:dyDescent="0.35">
      <c r="A50" s="93" t="s">
        <v>72</v>
      </c>
      <c r="B50" s="94">
        <v>0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  <c r="P50" s="95">
        <v>18</v>
      </c>
      <c r="Q50" s="95">
        <v>0</v>
      </c>
      <c r="R50" s="95">
        <v>18</v>
      </c>
      <c r="S50" s="95">
        <v>8</v>
      </c>
      <c r="T50" s="95">
        <v>0</v>
      </c>
      <c r="U50" s="95">
        <v>8</v>
      </c>
      <c r="V50" s="90">
        <f t="shared" si="0"/>
        <v>26</v>
      </c>
      <c r="W50" s="90">
        <f t="shared" si="0"/>
        <v>0</v>
      </c>
      <c r="X50" s="90">
        <f t="shared" si="1"/>
        <v>0</v>
      </c>
      <c r="Y50" s="91">
        <v>26</v>
      </c>
      <c r="Z50" s="94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95">
        <v>0</v>
      </c>
      <c r="AG50" s="95">
        <v>0</v>
      </c>
      <c r="AH50" s="95">
        <v>0</v>
      </c>
      <c r="AI50" s="95">
        <v>0</v>
      </c>
      <c r="AJ50" s="95">
        <v>0</v>
      </c>
      <c r="AK50" s="95">
        <v>0</v>
      </c>
      <c r="AL50" s="95">
        <v>0</v>
      </c>
      <c r="AM50" s="95">
        <v>25</v>
      </c>
      <c r="AN50" s="95">
        <v>0</v>
      </c>
      <c r="AO50" s="95">
        <v>25</v>
      </c>
      <c r="AP50" s="95">
        <v>1</v>
      </c>
      <c r="AQ50" s="95">
        <v>0</v>
      </c>
      <c r="AR50" s="95">
        <v>1</v>
      </c>
      <c r="AS50" s="90">
        <f t="shared" si="2"/>
        <v>26</v>
      </c>
      <c r="AT50" s="90">
        <f t="shared" si="2"/>
        <v>0</v>
      </c>
      <c r="AU50" s="90">
        <f t="shared" si="3"/>
        <v>0</v>
      </c>
      <c r="AV50" s="91">
        <v>26</v>
      </c>
      <c r="AW50" s="94">
        <v>0</v>
      </c>
      <c r="AX50" s="95">
        <v>0</v>
      </c>
      <c r="AY50" s="95">
        <v>0</v>
      </c>
      <c r="AZ50" s="95">
        <v>0</v>
      </c>
      <c r="BA50" s="95">
        <v>0</v>
      </c>
      <c r="BB50" s="95">
        <v>0</v>
      </c>
      <c r="BC50" s="95">
        <v>0</v>
      </c>
      <c r="BD50" s="95">
        <v>0</v>
      </c>
      <c r="BE50" s="95">
        <v>0</v>
      </c>
      <c r="BF50" s="95">
        <v>0</v>
      </c>
      <c r="BG50" s="95">
        <v>0</v>
      </c>
      <c r="BH50" s="95">
        <v>0</v>
      </c>
      <c r="BI50" s="95">
        <v>20</v>
      </c>
      <c r="BJ50" s="95">
        <v>0</v>
      </c>
      <c r="BK50" s="95">
        <v>20</v>
      </c>
      <c r="BL50" s="95">
        <v>0</v>
      </c>
      <c r="BM50" s="95">
        <v>0</v>
      </c>
      <c r="BN50" s="95">
        <v>0</v>
      </c>
      <c r="BO50" s="90">
        <f t="shared" si="4"/>
        <v>20</v>
      </c>
      <c r="BP50" s="90">
        <f t="shared" si="4"/>
        <v>0</v>
      </c>
      <c r="BQ50" s="92">
        <v>20</v>
      </c>
      <c r="BR50" s="94">
        <v>0</v>
      </c>
      <c r="BS50" s="95">
        <v>0</v>
      </c>
      <c r="BT50" s="95">
        <v>0</v>
      </c>
      <c r="BU50" s="95">
        <v>0</v>
      </c>
      <c r="BV50" s="95">
        <v>0</v>
      </c>
      <c r="BW50" s="95">
        <v>0</v>
      </c>
      <c r="BX50" s="95">
        <v>0</v>
      </c>
      <c r="BY50" s="95">
        <v>0</v>
      </c>
      <c r="BZ50" s="95">
        <v>0</v>
      </c>
      <c r="CA50" s="95">
        <v>0</v>
      </c>
      <c r="CB50" s="95">
        <v>0</v>
      </c>
      <c r="CC50" s="95">
        <v>7</v>
      </c>
      <c r="CD50" s="95">
        <v>0</v>
      </c>
      <c r="CE50" s="95">
        <v>7</v>
      </c>
      <c r="CF50" s="95">
        <v>0</v>
      </c>
      <c r="CG50" s="95">
        <v>0</v>
      </c>
      <c r="CH50" s="95">
        <v>0</v>
      </c>
      <c r="CI50" s="90">
        <f t="shared" si="5"/>
        <v>7</v>
      </c>
      <c r="CJ50" s="90">
        <f t="shared" si="6"/>
        <v>0</v>
      </c>
      <c r="CK50" s="92">
        <v>7</v>
      </c>
      <c r="CL50" s="94">
        <v>0</v>
      </c>
      <c r="CM50" s="95">
        <v>0</v>
      </c>
      <c r="CN50" s="95">
        <v>0</v>
      </c>
      <c r="CO50" s="95">
        <v>0</v>
      </c>
      <c r="CP50" s="95">
        <v>0</v>
      </c>
      <c r="CQ50" s="95">
        <v>0</v>
      </c>
      <c r="CR50" s="95">
        <v>0</v>
      </c>
      <c r="CS50" s="95">
        <v>0</v>
      </c>
      <c r="CT50" s="95">
        <v>0</v>
      </c>
      <c r="CU50" s="95">
        <v>0</v>
      </c>
      <c r="CV50" s="95">
        <v>0</v>
      </c>
      <c r="CW50" s="95">
        <v>0</v>
      </c>
      <c r="CX50" s="95">
        <v>0</v>
      </c>
      <c r="CY50" s="95">
        <v>0</v>
      </c>
      <c r="CZ50" s="95">
        <v>0</v>
      </c>
      <c r="DA50" s="95">
        <v>0</v>
      </c>
      <c r="DB50" s="95">
        <v>0</v>
      </c>
      <c r="DC50" s="90">
        <v>0</v>
      </c>
      <c r="DD50" s="90">
        <v>0</v>
      </c>
      <c r="DE50" s="92"/>
    </row>
    <row r="51" spans="1:109" ht="18" x14ac:dyDescent="0.35">
      <c r="A51" s="93" t="s">
        <v>330</v>
      </c>
      <c r="B51" s="94">
        <v>0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0">
        <f t="shared" si="0"/>
        <v>0</v>
      </c>
      <c r="W51" s="90">
        <f t="shared" si="0"/>
        <v>0</v>
      </c>
      <c r="X51" s="90">
        <f t="shared" si="1"/>
        <v>0</v>
      </c>
      <c r="Y51" s="91">
        <v>0</v>
      </c>
      <c r="Z51" s="94">
        <v>0</v>
      </c>
      <c r="AA51" s="95">
        <v>0</v>
      </c>
      <c r="AB51" s="95">
        <v>0</v>
      </c>
      <c r="AC51" s="95">
        <v>0</v>
      </c>
      <c r="AD51" s="95">
        <v>0</v>
      </c>
      <c r="AE51" s="95">
        <v>0</v>
      </c>
      <c r="AF51" s="95">
        <v>0</v>
      </c>
      <c r="AG51" s="95">
        <v>0</v>
      </c>
      <c r="AH51" s="95">
        <v>0</v>
      </c>
      <c r="AI51" s="95">
        <v>0</v>
      </c>
      <c r="AJ51" s="95">
        <v>0</v>
      </c>
      <c r="AK51" s="95">
        <v>0</v>
      </c>
      <c r="AL51" s="95">
        <v>0</v>
      </c>
      <c r="AM51" s="95">
        <v>0</v>
      </c>
      <c r="AN51" s="95">
        <v>0</v>
      </c>
      <c r="AO51" s="95">
        <v>0</v>
      </c>
      <c r="AP51" s="95">
        <v>0</v>
      </c>
      <c r="AQ51" s="95">
        <v>0</v>
      </c>
      <c r="AR51" s="95">
        <v>0</v>
      </c>
      <c r="AS51" s="90">
        <f t="shared" si="2"/>
        <v>0</v>
      </c>
      <c r="AT51" s="90">
        <f t="shared" si="2"/>
        <v>0</v>
      </c>
      <c r="AU51" s="90">
        <f t="shared" si="3"/>
        <v>0</v>
      </c>
      <c r="AV51" s="91">
        <v>0</v>
      </c>
      <c r="AW51" s="94">
        <v>0</v>
      </c>
      <c r="AX51" s="95">
        <v>0</v>
      </c>
      <c r="AY51" s="95">
        <v>0</v>
      </c>
      <c r="AZ51" s="95">
        <v>0</v>
      </c>
      <c r="BA51" s="95">
        <v>0</v>
      </c>
      <c r="BB51" s="95">
        <v>0</v>
      </c>
      <c r="BC51" s="95">
        <v>0</v>
      </c>
      <c r="BD51" s="95">
        <v>0</v>
      </c>
      <c r="BE51" s="95">
        <v>0</v>
      </c>
      <c r="BF51" s="95">
        <v>0</v>
      </c>
      <c r="BG51" s="95">
        <v>0</v>
      </c>
      <c r="BH51" s="95">
        <v>0</v>
      </c>
      <c r="BI51" s="95">
        <v>0</v>
      </c>
      <c r="BJ51" s="95">
        <v>0</v>
      </c>
      <c r="BK51" s="95">
        <v>0</v>
      </c>
      <c r="BL51" s="95">
        <v>0</v>
      </c>
      <c r="BM51" s="95">
        <v>0</v>
      </c>
      <c r="BN51" s="95">
        <v>0</v>
      </c>
      <c r="BO51" s="90">
        <f t="shared" si="4"/>
        <v>0</v>
      </c>
      <c r="BP51" s="90">
        <f t="shared" si="4"/>
        <v>0</v>
      </c>
      <c r="BQ51" s="92">
        <v>0</v>
      </c>
      <c r="BR51" s="94">
        <v>0</v>
      </c>
      <c r="BS51" s="95">
        <v>0</v>
      </c>
      <c r="BT51" s="95">
        <v>0</v>
      </c>
      <c r="BU51" s="95">
        <v>0</v>
      </c>
      <c r="BV51" s="95">
        <v>0</v>
      </c>
      <c r="BW51" s="95">
        <v>0</v>
      </c>
      <c r="BX51" s="95">
        <v>0</v>
      </c>
      <c r="BY51" s="95">
        <v>0</v>
      </c>
      <c r="BZ51" s="95">
        <v>0</v>
      </c>
      <c r="CA51" s="95">
        <v>0</v>
      </c>
      <c r="CB51" s="95">
        <v>0</v>
      </c>
      <c r="CC51" s="95">
        <v>0</v>
      </c>
      <c r="CD51" s="95">
        <v>0</v>
      </c>
      <c r="CE51" s="95">
        <v>0</v>
      </c>
      <c r="CF51" s="95">
        <v>0</v>
      </c>
      <c r="CG51" s="95">
        <v>0</v>
      </c>
      <c r="CH51" s="95">
        <v>0</v>
      </c>
      <c r="CI51" s="90">
        <f t="shared" si="5"/>
        <v>0</v>
      </c>
      <c r="CJ51" s="90">
        <f t="shared" si="6"/>
        <v>0</v>
      </c>
      <c r="CK51" s="92">
        <v>0</v>
      </c>
      <c r="CL51" s="94">
        <v>0</v>
      </c>
      <c r="CM51" s="95">
        <v>0</v>
      </c>
      <c r="CN51" s="95">
        <v>0</v>
      </c>
      <c r="CO51" s="95">
        <v>0</v>
      </c>
      <c r="CP51" s="95">
        <v>0</v>
      </c>
      <c r="CQ51" s="95">
        <v>0</v>
      </c>
      <c r="CR51" s="95">
        <v>0</v>
      </c>
      <c r="CS51" s="95">
        <v>0</v>
      </c>
      <c r="CT51" s="95">
        <v>0</v>
      </c>
      <c r="CU51" s="95">
        <v>0</v>
      </c>
      <c r="CV51" s="95">
        <v>0</v>
      </c>
      <c r="CW51" s="95">
        <v>0</v>
      </c>
      <c r="CX51" s="95">
        <v>0</v>
      </c>
      <c r="CY51" s="95">
        <v>0</v>
      </c>
      <c r="CZ51" s="95">
        <v>0</v>
      </c>
      <c r="DA51" s="95">
        <v>0</v>
      </c>
      <c r="DB51" s="95">
        <v>0</v>
      </c>
      <c r="DC51" s="90">
        <v>0</v>
      </c>
      <c r="DD51" s="90">
        <v>0</v>
      </c>
      <c r="DE51" s="92"/>
    </row>
    <row r="52" spans="1:109" ht="18" x14ac:dyDescent="0.35">
      <c r="A52" s="93" t="s">
        <v>116</v>
      </c>
      <c r="B52" s="94">
        <v>0</v>
      </c>
      <c r="C52" s="95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8</v>
      </c>
      <c r="T52" s="95">
        <v>13</v>
      </c>
      <c r="U52" s="95">
        <v>21</v>
      </c>
      <c r="V52" s="90">
        <f t="shared" si="0"/>
        <v>8</v>
      </c>
      <c r="W52" s="90">
        <f t="shared" si="0"/>
        <v>13</v>
      </c>
      <c r="X52" s="90">
        <f t="shared" si="1"/>
        <v>0</v>
      </c>
      <c r="Y52" s="91">
        <v>21</v>
      </c>
      <c r="Z52" s="94">
        <v>0</v>
      </c>
      <c r="AA52" s="95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95">
        <v>0</v>
      </c>
      <c r="AJ52" s="95">
        <v>0</v>
      </c>
      <c r="AK52" s="95">
        <v>0</v>
      </c>
      <c r="AL52" s="95">
        <v>0</v>
      </c>
      <c r="AM52" s="95">
        <v>0</v>
      </c>
      <c r="AN52" s="95">
        <v>0</v>
      </c>
      <c r="AO52" s="95">
        <v>0</v>
      </c>
      <c r="AP52" s="95">
        <v>9</v>
      </c>
      <c r="AQ52" s="95">
        <v>11</v>
      </c>
      <c r="AR52" s="95">
        <v>20</v>
      </c>
      <c r="AS52" s="90">
        <f t="shared" si="2"/>
        <v>9</v>
      </c>
      <c r="AT52" s="90">
        <f t="shared" si="2"/>
        <v>11</v>
      </c>
      <c r="AU52" s="90">
        <f t="shared" si="3"/>
        <v>0</v>
      </c>
      <c r="AV52" s="91">
        <v>20</v>
      </c>
      <c r="AW52" s="94">
        <v>0</v>
      </c>
      <c r="AX52" s="95">
        <v>0</v>
      </c>
      <c r="AY52" s="95">
        <v>0</v>
      </c>
      <c r="AZ52" s="95">
        <v>0</v>
      </c>
      <c r="BA52" s="95">
        <v>0</v>
      </c>
      <c r="BB52" s="95">
        <v>0</v>
      </c>
      <c r="BC52" s="95">
        <v>0</v>
      </c>
      <c r="BD52" s="95">
        <v>0</v>
      </c>
      <c r="BE52" s="95">
        <v>0</v>
      </c>
      <c r="BF52" s="95">
        <v>0</v>
      </c>
      <c r="BG52" s="95">
        <v>0</v>
      </c>
      <c r="BH52" s="95">
        <v>0</v>
      </c>
      <c r="BI52" s="95">
        <v>0</v>
      </c>
      <c r="BJ52" s="95">
        <v>0</v>
      </c>
      <c r="BK52" s="95">
        <v>0</v>
      </c>
      <c r="BL52" s="95">
        <v>7</v>
      </c>
      <c r="BM52" s="95">
        <v>7</v>
      </c>
      <c r="BN52" s="95">
        <v>14</v>
      </c>
      <c r="BO52" s="90">
        <f t="shared" si="4"/>
        <v>7</v>
      </c>
      <c r="BP52" s="90">
        <f t="shared" si="4"/>
        <v>7</v>
      </c>
      <c r="BQ52" s="92">
        <v>14</v>
      </c>
      <c r="BR52" s="94">
        <v>0</v>
      </c>
      <c r="BS52" s="95">
        <v>0</v>
      </c>
      <c r="BT52" s="95">
        <v>0</v>
      </c>
      <c r="BU52" s="95">
        <v>0</v>
      </c>
      <c r="BV52" s="95">
        <v>0</v>
      </c>
      <c r="BW52" s="95">
        <v>0</v>
      </c>
      <c r="BX52" s="95">
        <v>0</v>
      </c>
      <c r="BY52" s="95">
        <v>0</v>
      </c>
      <c r="BZ52" s="95">
        <v>0</v>
      </c>
      <c r="CA52" s="95">
        <v>0</v>
      </c>
      <c r="CB52" s="95">
        <v>0</v>
      </c>
      <c r="CC52" s="95">
        <v>0</v>
      </c>
      <c r="CD52" s="95">
        <v>0</v>
      </c>
      <c r="CE52" s="95">
        <v>0</v>
      </c>
      <c r="CF52" s="95">
        <v>10</v>
      </c>
      <c r="CG52" s="95">
        <v>14</v>
      </c>
      <c r="CH52" s="95">
        <v>24</v>
      </c>
      <c r="CI52" s="90">
        <f t="shared" si="5"/>
        <v>10</v>
      </c>
      <c r="CJ52" s="90">
        <f t="shared" si="6"/>
        <v>14</v>
      </c>
      <c r="CK52" s="92">
        <v>24</v>
      </c>
      <c r="CL52" s="94">
        <v>0</v>
      </c>
      <c r="CM52" s="95">
        <v>0</v>
      </c>
      <c r="CN52" s="95">
        <v>0</v>
      </c>
      <c r="CO52" s="95">
        <v>0</v>
      </c>
      <c r="CP52" s="95">
        <v>0</v>
      </c>
      <c r="CQ52" s="95">
        <v>0</v>
      </c>
      <c r="CR52" s="95">
        <v>0</v>
      </c>
      <c r="CS52" s="95">
        <v>0</v>
      </c>
      <c r="CT52" s="95">
        <v>0</v>
      </c>
      <c r="CU52" s="95">
        <v>0</v>
      </c>
      <c r="CV52" s="95">
        <v>0</v>
      </c>
      <c r="CW52" s="95">
        <v>0</v>
      </c>
      <c r="CX52" s="95">
        <v>0</v>
      </c>
      <c r="CY52" s="95">
        <v>0</v>
      </c>
      <c r="CZ52" s="95">
        <v>7</v>
      </c>
      <c r="DA52" s="95">
        <v>10</v>
      </c>
      <c r="DB52" s="95">
        <v>17</v>
      </c>
      <c r="DC52" s="90">
        <v>7</v>
      </c>
      <c r="DD52" s="90">
        <v>10</v>
      </c>
      <c r="DE52" s="92">
        <v>17</v>
      </c>
    </row>
    <row r="53" spans="1:109" ht="18" x14ac:dyDescent="0.35">
      <c r="A53" s="87" t="s">
        <v>48</v>
      </c>
      <c r="B53" s="88">
        <v>0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121</v>
      </c>
      <c r="N53" s="89">
        <v>0</v>
      </c>
      <c r="O53" s="89">
        <v>121</v>
      </c>
      <c r="P53" s="89">
        <v>203</v>
      </c>
      <c r="Q53" s="89">
        <v>0</v>
      </c>
      <c r="R53" s="89">
        <v>203</v>
      </c>
      <c r="S53" s="89">
        <v>178</v>
      </c>
      <c r="T53" s="89">
        <v>0</v>
      </c>
      <c r="U53" s="89">
        <v>178</v>
      </c>
      <c r="V53" s="90">
        <f t="shared" si="0"/>
        <v>502</v>
      </c>
      <c r="W53" s="90">
        <f t="shared" si="0"/>
        <v>0</v>
      </c>
      <c r="X53" s="90">
        <f t="shared" si="1"/>
        <v>0</v>
      </c>
      <c r="Y53" s="91">
        <v>502</v>
      </c>
      <c r="Z53" s="88">
        <v>0</v>
      </c>
      <c r="AA53" s="89">
        <v>0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120</v>
      </c>
      <c r="AK53" s="89">
        <v>0</v>
      </c>
      <c r="AL53" s="89">
        <v>120</v>
      </c>
      <c r="AM53" s="89">
        <v>189</v>
      </c>
      <c r="AN53" s="89">
        <v>0</v>
      </c>
      <c r="AO53" s="89">
        <v>189</v>
      </c>
      <c r="AP53" s="89">
        <v>131</v>
      </c>
      <c r="AQ53" s="89">
        <v>0</v>
      </c>
      <c r="AR53" s="89">
        <v>131</v>
      </c>
      <c r="AS53" s="90">
        <f t="shared" si="2"/>
        <v>440</v>
      </c>
      <c r="AT53" s="90">
        <f t="shared" si="2"/>
        <v>0</v>
      </c>
      <c r="AU53" s="90">
        <f t="shared" si="3"/>
        <v>0</v>
      </c>
      <c r="AV53" s="91">
        <v>440</v>
      </c>
      <c r="AW53" s="88">
        <v>0</v>
      </c>
      <c r="AX53" s="89">
        <v>0</v>
      </c>
      <c r="AY53" s="89">
        <v>0</v>
      </c>
      <c r="AZ53" s="89">
        <v>0</v>
      </c>
      <c r="BA53" s="89">
        <v>0</v>
      </c>
      <c r="BB53" s="89">
        <v>0</v>
      </c>
      <c r="BC53" s="89">
        <v>0</v>
      </c>
      <c r="BD53" s="89">
        <v>0</v>
      </c>
      <c r="BE53" s="89">
        <v>0</v>
      </c>
      <c r="BF53" s="89">
        <v>151</v>
      </c>
      <c r="BG53" s="89">
        <v>0</v>
      </c>
      <c r="BH53" s="89">
        <v>151</v>
      </c>
      <c r="BI53" s="89">
        <v>190</v>
      </c>
      <c r="BJ53" s="89">
        <v>0</v>
      </c>
      <c r="BK53" s="89">
        <v>190</v>
      </c>
      <c r="BL53" s="89">
        <v>114</v>
      </c>
      <c r="BM53" s="89">
        <v>0</v>
      </c>
      <c r="BN53" s="89">
        <v>114</v>
      </c>
      <c r="BO53" s="90">
        <f t="shared" si="4"/>
        <v>455</v>
      </c>
      <c r="BP53" s="90">
        <f t="shared" si="4"/>
        <v>0</v>
      </c>
      <c r="BQ53" s="92">
        <v>455</v>
      </c>
      <c r="BR53" s="88">
        <v>0</v>
      </c>
      <c r="BS53" s="89">
        <v>0</v>
      </c>
      <c r="BT53" s="89">
        <v>0</v>
      </c>
      <c r="BU53" s="89">
        <v>0</v>
      </c>
      <c r="BV53" s="89">
        <v>0</v>
      </c>
      <c r="BW53" s="89">
        <v>0</v>
      </c>
      <c r="BX53" s="89">
        <v>0</v>
      </c>
      <c r="BY53" s="89">
        <v>0</v>
      </c>
      <c r="BZ53" s="89">
        <v>0</v>
      </c>
      <c r="CA53" s="89">
        <v>128</v>
      </c>
      <c r="CB53" s="89">
        <v>128</v>
      </c>
      <c r="CC53" s="89">
        <v>181</v>
      </c>
      <c r="CD53" s="89">
        <v>0</v>
      </c>
      <c r="CE53" s="89">
        <v>181</v>
      </c>
      <c r="CF53" s="89">
        <v>84</v>
      </c>
      <c r="CG53" s="89">
        <v>0</v>
      </c>
      <c r="CH53" s="89">
        <v>84</v>
      </c>
      <c r="CI53" s="90">
        <f t="shared" si="5"/>
        <v>393</v>
      </c>
      <c r="CJ53" s="90">
        <f t="shared" si="6"/>
        <v>0</v>
      </c>
      <c r="CK53" s="92">
        <v>393</v>
      </c>
      <c r="CL53" s="88">
        <v>0</v>
      </c>
      <c r="CM53" s="89">
        <v>0</v>
      </c>
      <c r="CN53" s="89">
        <v>0</v>
      </c>
      <c r="CO53" s="89">
        <v>0</v>
      </c>
      <c r="CP53" s="89">
        <v>0</v>
      </c>
      <c r="CQ53" s="89">
        <v>0</v>
      </c>
      <c r="CR53" s="89">
        <v>0</v>
      </c>
      <c r="CS53" s="89">
        <v>0</v>
      </c>
      <c r="CT53" s="89">
        <v>0</v>
      </c>
      <c r="CU53" s="89">
        <v>137</v>
      </c>
      <c r="CV53" s="89">
        <v>137</v>
      </c>
      <c r="CW53" s="89">
        <v>182</v>
      </c>
      <c r="CX53" s="89">
        <v>0</v>
      </c>
      <c r="CY53" s="89">
        <v>182</v>
      </c>
      <c r="CZ53" s="89">
        <v>67</v>
      </c>
      <c r="DA53" s="89">
        <v>0</v>
      </c>
      <c r="DB53" s="89">
        <v>67</v>
      </c>
      <c r="DC53" s="90">
        <v>386</v>
      </c>
      <c r="DD53" s="90">
        <v>137</v>
      </c>
      <c r="DE53" s="92">
        <v>386</v>
      </c>
    </row>
    <row r="54" spans="1:109" ht="18" x14ac:dyDescent="0.35">
      <c r="A54" s="93" t="s">
        <v>128</v>
      </c>
      <c r="B54" s="94">
        <v>0</v>
      </c>
      <c r="C54" s="95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0</v>
      </c>
      <c r="S54" s="95">
        <v>1</v>
      </c>
      <c r="T54" s="95">
        <v>0</v>
      </c>
      <c r="U54" s="95">
        <v>1</v>
      </c>
      <c r="V54" s="90">
        <f t="shared" si="0"/>
        <v>1</v>
      </c>
      <c r="W54" s="90">
        <f t="shared" si="0"/>
        <v>0</v>
      </c>
      <c r="X54" s="90">
        <f t="shared" si="1"/>
        <v>0</v>
      </c>
      <c r="Y54" s="91">
        <v>1</v>
      </c>
      <c r="Z54" s="94">
        <v>0</v>
      </c>
      <c r="AA54" s="95">
        <v>0</v>
      </c>
      <c r="AB54" s="95">
        <v>0</v>
      </c>
      <c r="AC54" s="95">
        <v>0</v>
      </c>
      <c r="AD54" s="95">
        <v>0</v>
      </c>
      <c r="AE54" s="95">
        <v>0</v>
      </c>
      <c r="AF54" s="95">
        <v>0</v>
      </c>
      <c r="AG54" s="95">
        <v>0</v>
      </c>
      <c r="AH54" s="95">
        <v>0</v>
      </c>
      <c r="AI54" s="95">
        <v>0</v>
      </c>
      <c r="AJ54" s="95">
        <v>0</v>
      </c>
      <c r="AK54" s="95">
        <v>0</v>
      </c>
      <c r="AL54" s="95">
        <v>0</v>
      </c>
      <c r="AM54" s="95">
        <v>0</v>
      </c>
      <c r="AN54" s="95">
        <v>0</v>
      </c>
      <c r="AO54" s="95">
        <v>0</v>
      </c>
      <c r="AP54" s="95">
        <v>0</v>
      </c>
      <c r="AQ54" s="95">
        <v>0</v>
      </c>
      <c r="AR54" s="95">
        <v>0</v>
      </c>
      <c r="AS54" s="90">
        <f t="shared" si="2"/>
        <v>0</v>
      </c>
      <c r="AT54" s="90">
        <f t="shared" si="2"/>
        <v>0</v>
      </c>
      <c r="AU54" s="90">
        <f t="shared" si="3"/>
        <v>0</v>
      </c>
      <c r="AV54" s="91">
        <v>0</v>
      </c>
      <c r="AW54" s="94">
        <v>0</v>
      </c>
      <c r="AX54" s="95">
        <v>0</v>
      </c>
      <c r="AY54" s="95">
        <v>0</v>
      </c>
      <c r="AZ54" s="95">
        <v>0</v>
      </c>
      <c r="BA54" s="95">
        <v>0</v>
      </c>
      <c r="BB54" s="95">
        <v>0</v>
      </c>
      <c r="BC54" s="95">
        <v>0</v>
      </c>
      <c r="BD54" s="95">
        <v>0</v>
      </c>
      <c r="BE54" s="95">
        <v>0</v>
      </c>
      <c r="BF54" s="95">
        <v>0</v>
      </c>
      <c r="BG54" s="95">
        <v>0</v>
      </c>
      <c r="BH54" s="95">
        <v>0</v>
      </c>
      <c r="BI54" s="95">
        <v>0</v>
      </c>
      <c r="BJ54" s="95">
        <v>0</v>
      </c>
      <c r="BK54" s="95">
        <v>0</v>
      </c>
      <c r="BL54" s="95">
        <v>0</v>
      </c>
      <c r="BM54" s="95">
        <v>0</v>
      </c>
      <c r="BN54" s="95">
        <v>0</v>
      </c>
      <c r="BO54" s="90">
        <f t="shared" si="4"/>
        <v>0</v>
      </c>
      <c r="BP54" s="90">
        <f t="shared" si="4"/>
        <v>0</v>
      </c>
      <c r="BQ54" s="92">
        <v>0</v>
      </c>
      <c r="BR54" s="94">
        <v>0</v>
      </c>
      <c r="BS54" s="95">
        <v>0</v>
      </c>
      <c r="BT54" s="95">
        <v>0</v>
      </c>
      <c r="BU54" s="95">
        <v>0</v>
      </c>
      <c r="BV54" s="95">
        <v>0</v>
      </c>
      <c r="BW54" s="95">
        <v>0</v>
      </c>
      <c r="BX54" s="95">
        <v>0</v>
      </c>
      <c r="BY54" s="95">
        <v>0</v>
      </c>
      <c r="BZ54" s="95">
        <v>0</v>
      </c>
      <c r="CA54" s="95">
        <v>0</v>
      </c>
      <c r="CB54" s="95">
        <v>0</v>
      </c>
      <c r="CC54" s="95">
        <v>0</v>
      </c>
      <c r="CD54" s="95">
        <v>0</v>
      </c>
      <c r="CE54" s="95">
        <v>0</v>
      </c>
      <c r="CF54" s="95">
        <v>0</v>
      </c>
      <c r="CG54" s="95">
        <v>0</v>
      </c>
      <c r="CH54" s="95">
        <v>0</v>
      </c>
      <c r="CI54" s="90">
        <f t="shared" si="5"/>
        <v>0</v>
      </c>
      <c r="CJ54" s="90">
        <f t="shared" si="6"/>
        <v>0</v>
      </c>
      <c r="CK54" s="92">
        <v>0</v>
      </c>
      <c r="CL54" s="94">
        <v>0</v>
      </c>
      <c r="CM54" s="95">
        <v>0</v>
      </c>
      <c r="CN54" s="95">
        <v>0</v>
      </c>
      <c r="CO54" s="95">
        <v>0</v>
      </c>
      <c r="CP54" s="95">
        <v>0</v>
      </c>
      <c r="CQ54" s="95">
        <v>0</v>
      </c>
      <c r="CR54" s="95">
        <v>0</v>
      </c>
      <c r="CS54" s="95">
        <v>0</v>
      </c>
      <c r="CT54" s="95">
        <v>0</v>
      </c>
      <c r="CU54" s="95">
        <v>0</v>
      </c>
      <c r="CV54" s="95">
        <v>0</v>
      </c>
      <c r="CW54" s="95">
        <v>0</v>
      </c>
      <c r="CX54" s="95">
        <v>0</v>
      </c>
      <c r="CY54" s="95">
        <v>0</v>
      </c>
      <c r="CZ54" s="95">
        <v>0</v>
      </c>
      <c r="DA54" s="95">
        <v>0</v>
      </c>
      <c r="DB54" s="95">
        <v>0</v>
      </c>
      <c r="DC54" s="90">
        <v>0</v>
      </c>
      <c r="DD54" s="90">
        <v>0</v>
      </c>
      <c r="DE54" s="92"/>
    </row>
    <row r="55" spans="1:109" ht="18" x14ac:dyDescent="0.35">
      <c r="A55" s="93" t="s">
        <v>57</v>
      </c>
      <c r="B55" s="94">
        <v>0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  <c r="L55" s="95">
        <v>0</v>
      </c>
      <c r="M55" s="95">
        <v>94</v>
      </c>
      <c r="N55" s="95">
        <v>0</v>
      </c>
      <c r="O55" s="95">
        <v>94</v>
      </c>
      <c r="P55" s="95">
        <v>24</v>
      </c>
      <c r="Q55" s="95">
        <v>0</v>
      </c>
      <c r="R55" s="95">
        <v>24</v>
      </c>
      <c r="S55" s="95">
        <v>0</v>
      </c>
      <c r="T55" s="95">
        <v>0</v>
      </c>
      <c r="U55" s="95">
        <v>0</v>
      </c>
      <c r="V55" s="90">
        <f t="shared" si="0"/>
        <v>118</v>
      </c>
      <c r="W55" s="90">
        <f t="shared" si="0"/>
        <v>0</v>
      </c>
      <c r="X55" s="90">
        <f t="shared" si="1"/>
        <v>0</v>
      </c>
      <c r="Y55" s="91">
        <v>118</v>
      </c>
      <c r="Z55" s="94">
        <v>0</v>
      </c>
      <c r="AA55" s="95">
        <v>0</v>
      </c>
      <c r="AB55" s="95">
        <v>0</v>
      </c>
      <c r="AC55" s="95">
        <v>0</v>
      </c>
      <c r="AD55" s="95">
        <v>0</v>
      </c>
      <c r="AE55" s="95">
        <v>0</v>
      </c>
      <c r="AF55" s="95">
        <v>0</v>
      </c>
      <c r="AG55" s="95">
        <v>0</v>
      </c>
      <c r="AH55" s="95">
        <v>0</v>
      </c>
      <c r="AI55" s="95">
        <v>0</v>
      </c>
      <c r="AJ55" s="95">
        <v>56</v>
      </c>
      <c r="AK55" s="95">
        <v>0</v>
      </c>
      <c r="AL55" s="95">
        <v>56</v>
      </c>
      <c r="AM55" s="95">
        <v>13</v>
      </c>
      <c r="AN55" s="95">
        <v>0</v>
      </c>
      <c r="AO55" s="95">
        <v>13</v>
      </c>
      <c r="AP55" s="95">
        <v>0</v>
      </c>
      <c r="AQ55" s="95">
        <v>0</v>
      </c>
      <c r="AR55" s="95">
        <v>0</v>
      </c>
      <c r="AS55" s="90">
        <f t="shared" si="2"/>
        <v>69</v>
      </c>
      <c r="AT55" s="90">
        <f t="shared" si="2"/>
        <v>0</v>
      </c>
      <c r="AU55" s="90">
        <f t="shared" si="3"/>
        <v>0</v>
      </c>
      <c r="AV55" s="91">
        <v>69</v>
      </c>
      <c r="AW55" s="94">
        <v>0</v>
      </c>
      <c r="AX55" s="95">
        <v>0</v>
      </c>
      <c r="AY55" s="95">
        <v>0</v>
      </c>
      <c r="AZ55" s="95">
        <v>0</v>
      </c>
      <c r="BA55" s="95">
        <v>0</v>
      </c>
      <c r="BB55" s="95">
        <v>0</v>
      </c>
      <c r="BC55" s="95">
        <v>0</v>
      </c>
      <c r="BD55" s="95">
        <v>0</v>
      </c>
      <c r="BE55" s="95">
        <v>0</v>
      </c>
      <c r="BF55" s="95">
        <v>26</v>
      </c>
      <c r="BG55" s="95">
        <v>0</v>
      </c>
      <c r="BH55" s="95">
        <v>26</v>
      </c>
      <c r="BI55" s="95">
        <v>4</v>
      </c>
      <c r="BJ55" s="95">
        <v>0</v>
      </c>
      <c r="BK55" s="95">
        <v>4</v>
      </c>
      <c r="BL55" s="95">
        <v>0</v>
      </c>
      <c r="BM55" s="95">
        <v>0</v>
      </c>
      <c r="BN55" s="95">
        <v>0</v>
      </c>
      <c r="BO55" s="90">
        <f t="shared" si="4"/>
        <v>30</v>
      </c>
      <c r="BP55" s="90">
        <f t="shared" si="4"/>
        <v>0</v>
      </c>
      <c r="BQ55" s="92">
        <v>30</v>
      </c>
      <c r="BR55" s="94">
        <v>0</v>
      </c>
      <c r="BS55" s="95">
        <v>0</v>
      </c>
      <c r="BT55" s="95">
        <v>0</v>
      </c>
      <c r="BU55" s="95">
        <v>0</v>
      </c>
      <c r="BV55" s="95">
        <v>0</v>
      </c>
      <c r="BW55" s="95">
        <v>0</v>
      </c>
      <c r="BX55" s="95">
        <v>0</v>
      </c>
      <c r="BY55" s="95">
        <v>0</v>
      </c>
      <c r="BZ55" s="95">
        <v>0</v>
      </c>
      <c r="CA55" s="95">
        <v>1</v>
      </c>
      <c r="CB55" s="95">
        <v>1</v>
      </c>
      <c r="CC55" s="95">
        <v>1</v>
      </c>
      <c r="CD55" s="95">
        <v>0</v>
      </c>
      <c r="CE55" s="95">
        <v>1</v>
      </c>
      <c r="CF55" s="95">
        <v>0</v>
      </c>
      <c r="CG55" s="95">
        <v>0</v>
      </c>
      <c r="CH55" s="95">
        <v>0</v>
      </c>
      <c r="CI55" s="90">
        <f t="shared" si="5"/>
        <v>2</v>
      </c>
      <c r="CJ55" s="90">
        <f t="shared" si="6"/>
        <v>0</v>
      </c>
      <c r="CK55" s="92">
        <v>2</v>
      </c>
      <c r="CL55" s="94">
        <v>0</v>
      </c>
      <c r="CM55" s="95">
        <v>0</v>
      </c>
      <c r="CN55" s="95">
        <v>0</v>
      </c>
      <c r="CO55" s="95">
        <v>0</v>
      </c>
      <c r="CP55" s="95">
        <v>0</v>
      </c>
      <c r="CQ55" s="95">
        <v>0</v>
      </c>
      <c r="CR55" s="95">
        <v>0</v>
      </c>
      <c r="CS55" s="95">
        <v>0</v>
      </c>
      <c r="CT55" s="95">
        <v>0</v>
      </c>
      <c r="CU55" s="95">
        <v>38</v>
      </c>
      <c r="CV55" s="95">
        <v>38</v>
      </c>
      <c r="CW55" s="95">
        <v>0</v>
      </c>
      <c r="CX55" s="95">
        <v>0</v>
      </c>
      <c r="CY55" s="95">
        <v>0</v>
      </c>
      <c r="CZ55" s="95">
        <v>0</v>
      </c>
      <c r="DA55" s="95">
        <v>0</v>
      </c>
      <c r="DB55" s="95">
        <v>0</v>
      </c>
      <c r="DC55" s="90">
        <v>38</v>
      </c>
      <c r="DD55" s="90">
        <v>38</v>
      </c>
      <c r="DE55" s="92">
        <v>38</v>
      </c>
    </row>
    <row r="56" spans="1:109" ht="18" x14ac:dyDescent="0.35">
      <c r="A56" s="93" t="s">
        <v>50</v>
      </c>
      <c r="B56" s="94">
        <v>0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13</v>
      </c>
      <c r="N56" s="95">
        <v>0</v>
      </c>
      <c r="O56" s="95">
        <v>13</v>
      </c>
      <c r="P56" s="95">
        <v>75</v>
      </c>
      <c r="Q56" s="95">
        <v>0</v>
      </c>
      <c r="R56" s="95">
        <v>75</v>
      </c>
      <c r="S56" s="95">
        <v>60</v>
      </c>
      <c r="T56" s="95">
        <v>0</v>
      </c>
      <c r="U56" s="95">
        <v>60</v>
      </c>
      <c r="V56" s="90">
        <f t="shared" si="0"/>
        <v>148</v>
      </c>
      <c r="W56" s="90">
        <f t="shared" si="0"/>
        <v>0</v>
      </c>
      <c r="X56" s="90">
        <f t="shared" si="1"/>
        <v>0</v>
      </c>
      <c r="Y56" s="91">
        <v>148</v>
      </c>
      <c r="Z56" s="94">
        <v>0</v>
      </c>
      <c r="AA56" s="95">
        <v>0</v>
      </c>
      <c r="AB56" s="95">
        <v>0</v>
      </c>
      <c r="AC56" s="95">
        <v>0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0</v>
      </c>
      <c r="AJ56" s="95">
        <v>18</v>
      </c>
      <c r="AK56" s="95">
        <v>0</v>
      </c>
      <c r="AL56" s="95">
        <v>18</v>
      </c>
      <c r="AM56" s="95">
        <v>60</v>
      </c>
      <c r="AN56" s="95">
        <v>0</v>
      </c>
      <c r="AO56" s="95">
        <v>60</v>
      </c>
      <c r="AP56" s="95">
        <v>46</v>
      </c>
      <c r="AQ56" s="95">
        <v>0</v>
      </c>
      <c r="AR56" s="95">
        <v>46</v>
      </c>
      <c r="AS56" s="90">
        <f t="shared" si="2"/>
        <v>124</v>
      </c>
      <c r="AT56" s="90">
        <f t="shared" si="2"/>
        <v>0</v>
      </c>
      <c r="AU56" s="90">
        <f t="shared" si="3"/>
        <v>0</v>
      </c>
      <c r="AV56" s="91">
        <v>124</v>
      </c>
      <c r="AW56" s="94">
        <v>0</v>
      </c>
      <c r="AX56" s="95">
        <v>0</v>
      </c>
      <c r="AY56" s="95">
        <v>0</v>
      </c>
      <c r="AZ56" s="95">
        <v>0</v>
      </c>
      <c r="BA56" s="95">
        <v>0</v>
      </c>
      <c r="BB56" s="95">
        <v>0</v>
      </c>
      <c r="BC56" s="95">
        <v>0</v>
      </c>
      <c r="BD56" s="95">
        <v>0</v>
      </c>
      <c r="BE56" s="95">
        <v>0</v>
      </c>
      <c r="BF56" s="95">
        <v>30</v>
      </c>
      <c r="BG56" s="95">
        <v>0</v>
      </c>
      <c r="BH56" s="95">
        <v>30</v>
      </c>
      <c r="BI56" s="95">
        <v>54</v>
      </c>
      <c r="BJ56" s="95">
        <v>0</v>
      </c>
      <c r="BK56" s="95">
        <v>54</v>
      </c>
      <c r="BL56" s="95">
        <v>45</v>
      </c>
      <c r="BM56" s="95">
        <v>0</v>
      </c>
      <c r="BN56" s="95">
        <v>45</v>
      </c>
      <c r="BO56" s="90">
        <f t="shared" si="4"/>
        <v>129</v>
      </c>
      <c r="BP56" s="90">
        <f t="shared" si="4"/>
        <v>0</v>
      </c>
      <c r="BQ56" s="92">
        <v>129</v>
      </c>
      <c r="BR56" s="94">
        <v>0</v>
      </c>
      <c r="BS56" s="95">
        <v>0</v>
      </c>
      <c r="BT56" s="95">
        <v>0</v>
      </c>
      <c r="BU56" s="95">
        <v>0</v>
      </c>
      <c r="BV56" s="95">
        <v>0</v>
      </c>
      <c r="BW56" s="95">
        <v>0</v>
      </c>
      <c r="BX56" s="95">
        <v>0</v>
      </c>
      <c r="BY56" s="95">
        <v>0</v>
      </c>
      <c r="BZ56" s="95">
        <v>0</v>
      </c>
      <c r="CA56" s="95">
        <v>37</v>
      </c>
      <c r="CB56" s="95">
        <v>37</v>
      </c>
      <c r="CC56" s="95">
        <v>47</v>
      </c>
      <c r="CD56" s="95">
        <v>0</v>
      </c>
      <c r="CE56" s="95">
        <v>47</v>
      </c>
      <c r="CF56" s="95">
        <v>31</v>
      </c>
      <c r="CG56" s="95">
        <v>0</v>
      </c>
      <c r="CH56" s="95">
        <v>31</v>
      </c>
      <c r="CI56" s="90">
        <f t="shared" si="5"/>
        <v>115</v>
      </c>
      <c r="CJ56" s="90">
        <f t="shared" si="6"/>
        <v>0</v>
      </c>
      <c r="CK56" s="92">
        <v>115</v>
      </c>
      <c r="CL56" s="94">
        <v>0</v>
      </c>
      <c r="CM56" s="95">
        <v>0</v>
      </c>
      <c r="CN56" s="95">
        <v>0</v>
      </c>
      <c r="CO56" s="95">
        <v>0</v>
      </c>
      <c r="CP56" s="95">
        <v>0</v>
      </c>
      <c r="CQ56" s="95">
        <v>0</v>
      </c>
      <c r="CR56" s="95">
        <v>0</v>
      </c>
      <c r="CS56" s="95">
        <v>0</v>
      </c>
      <c r="CT56" s="95">
        <v>0</v>
      </c>
      <c r="CU56" s="95">
        <v>26</v>
      </c>
      <c r="CV56" s="95">
        <v>26</v>
      </c>
      <c r="CW56" s="95">
        <v>37</v>
      </c>
      <c r="CX56" s="95">
        <v>0</v>
      </c>
      <c r="CY56" s="95">
        <v>37</v>
      </c>
      <c r="CZ56" s="95">
        <v>26</v>
      </c>
      <c r="DA56" s="95">
        <v>0</v>
      </c>
      <c r="DB56" s="95">
        <v>26</v>
      </c>
      <c r="DC56" s="90">
        <v>89</v>
      </c>
      <c r="DD56" s="90">
        <v>26</v>
      </c>
      <c r="DE56" s="92">
        <v>89</v>
      </c>
    </row>
    <row r="57" spans="1:109" ht="18" x14ac:dyDescent="0.35">
      <c r="A57" s="93" t="s">
        <v>49</v>
      </c>
      <c r="B57" s="94">
        <v>0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14</v>
      </c>
      <c r="N57" s="95">
        <v>0</v>
      </c>
      <c r="O57" s="95">
        <v>14</v>
      </c>
      <c r="P57" s="95">
        <v>98</v>
      </c>
      <c r="Q57" s="95">
        <v>0</v>
      </c>
      <c r="R57" s="95">
        <v>98</v>
      </c>
      <c r="S57" s="95">
        <v>86</v>
      </c>
      <c r="T57" s="95">
        <v>0</v>
      </c>
      <c r="U57" s="95">
        <v>86</v>
      </c>
      <c r="V57" s="90">
        <f t="shared" si="0"/>
        <v>198</v>
      </c>
      <c r="W57" s="90">
        <f t="shared" si="0"/>
        <v>0</v>
      </c>
      <c r="X57" s="90">
        <f t="shared" si="1"/>
        <v>0</v>
      </c>
      <c r="Y57" s="91">
        <v>198</v>
      </c>
      <c r="Z57" s="94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45</v>
      </c>
      <c r="AK57" s="95">
        <v>0</v>
      </c>
      <c r="AL57" s="95">
        <v>45</v>
      </c>
      <c r="AM57" s="95">
        <v>106</v>
      </c>
      <c r="AN57" s="95">
        <v>0</v>
      </c>
      <c r="AO57" s="95">
        <v>106</v>
      </c>
      <c r="AP57" s="95">
        <v>62</v>
      </c>
      <c r="AQ57" s="95">
        <v>0</v>
      </c>
      <c r="AR57" s="95">
        <v>62</v>
      </c>
      <c r="AS57" s="90">
        <f t="shared" si="2"/>
        <v>213</v>
      </c>
      <c r="AT57" s="90">
        <f t="shared" si="2"/>
        <v>0</v>
      </c>
      <c r="AU57" s="90">
        <f t="shared" si="3"/>
        <v>0</v>
      </c>
      <c r="AV57" s="91">
        <v>213</v>
      </c>
      <c r="AW57" s="94">
        <v>0</v>
      </c>
      <c r="AX57" s="95">
        <v>0</v>
      </c>
      <c r="AY57" s="95">
        <v>0</v>
      </c>
      <c r="AZ57" s="95">
        <v>0</v>
      </c>
      <c r="BA57" s="95">
        <v>0</v>
      </c>
      <c r="BB57" s="95">
        <v>0</v>
      </c>
      <c r="BC57" s="95">
        <v>0</v>
      </c>
      <c r="BD57" s="95">
        <v>0</v>
      </c>
      <c r="BE57" s="95">
        <v>0</v>
      </c>
      <c r="BF57" s="95">
        <v>83</v>
      </c>
      <c r="BG57" s="95">
        <v>0</v>
      </c>
      <c r="BH57" s="95">
        <v>83</v>
      </c>
      <c r="BI57" s="95">
        <v>117</v>
      </c>
      <c r="BJ57" s="95">
        <v>0</v>
      </c>
      <c r="BK57" s="95">
        <v>117</v>
      </c>
      <c r="BL57" s="95">
        <v>50</v>
      </c>
      <c r="BM57" s="95">
        <v>0</v>
      </c>
      <c r="BN57" s="95">
        <v>50</v>
      </c>
      <c r="BO57" s="90">
        <f t="shared" si="4"/>
        <v>250</v>
      </c>
      <c r="BP57" s="90">
        <f t="shared" si="4"/>
        <v>0</v>
      </c>
      <c r="BQ57" s="92">
        <v>250</v>
      </c>
      <c r="BR57" s="94">
        <v>0</v>
      </c>
      <c r="BS57" s="95">
        <v>0</v>
      </c>
      <c r="BT57" s="95">
        <v>0</v>
      </c>
      <c r="BU57" s="95">
        <v>0</v>
      </c>
      <c r="BV57" s="95">
        <v>0</v>
      </c>
      <c r="BW57" s="95">
        <v>0</v>
      </c>
      <c r="BX57" s="95">
        <v>0</v>
      </c>
      <c r="BY57" s="95">
        <v>0</v>
      </c>
      <c r="BZ57" s="95">
        <v>0</v>
      </c>
      <c r="CA57" s="95">
        <v>83</v>
      </c>
      <c r="CB57" s="95">
        <v>83</v>
      </c>
      <c r="CC57" s="95">
        <v>111</v>
      </c>
      <c r="CD57" s="95">
        <v>0</v>
      </c>
      <c r="CE57" s="95">
        <v>111</v>
      </c>
      <c r="CF57" s="95">
        <v>44</v>
      </c>
      <c r="CG57" s="95">
        <v>0</v>
      </c>
      <c r="CH57" s="95">
        <v>44</v>
      </c>
      <c r="CI57" s="90">
        <f t="shared" si="5"/>
        <v>238</v>
      </c>
      <c r="CJ57" s="90">
        <f t="shared" si="6"/>
        <v>0</v>
      </c>
      <c r="CK57" s="92">
        <v>238</v>
      </c>
      <c r="CL57" s="94">
        <v>0</v>
      </c>
      <c r="CM57" s="95">
        <v>0</v>
      </c>
      <c r="CN57" s="95">
        <v>0</v>
      </c>
      <c r="CO57" s="95">
        <v>0</v>
      </c>
      <c r="CP57" s="95">
        <v>0</v>
      </c>
      <c r="CQ57" s="95">
        <v>0</v>
      </c>
      <c r="CR57" s="95">
        <v>0</v>
      </c>
      <c r="CS57" s="95">
        <v>0</v>
      </c>
      <c r="CT57" s="95">
        <v>0</v>
      </c>
      <c r="CU57" s="95">
        <v>67</v>
      </c>
      <c r="CV57" s="95">
        <v>67</v>
      </c>
      <c r="CW57" s="95">
        <v>119</v>
      </c>
      <c r="CX57" s="95">
        <v>0</v>
      </c>
      <c r="CY57" s="95">
        <v>119</v>
      </c>
      <c r="CZ57" s="95">
        <v>40</v>
      </c>
      <c r="DA57" s="95">
        <v>0</v>
      </c>
      <c r="DB57" s="95">
        <v>40</v>
      </c>
      <c r="DC57" s="90">
        <v>226</v>
      </c>
      <c r="DD57" s="90">
        <v>67</v>
      </c>
      <c r="DE57" s="92">
        <v>226</v>
      </c>
    </row>
    <row r="58" spans="1:109" ht="18" x14ac:dyDescent="0.35">
      <c r="A58" s="93" t="s">
        <v>108</v>
      </c>
      <c r="B58" s="94">
        <v>0</v>
      </c>
      <c r="C58" s="95">
        <v>0</v>
      </c>
      <c r="D58" s="95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6</v>
      </c>
      <c r="Q58" s="95">
        <v>0</v>
      </c>
      <c r="R58" s="95">
        <v>6</v>
      </c>
      <c r="S58" s="95">
        <v>31</v>
      </c>
      <c r="T58" s="95">
        <v>0</v>
      </c>
      <c r="U58" s="95">
        <v>31</v>
      </c>
      <c r="V58" s="90">
        <f t="shared" si="0"/>
        <v>37</v>
      </c>
      <c r="W58" s="90">
        <f t="shared" si="0"/>
        <v>0</v>
      </c>
      <c r="X58" s="90">
        <f t="shared" si="1"/>
        <v>0</v>
      </c>
      <c r="Y58" s="91">
        <v>37</v>
      </c>
      <c r="Z58" s="94">
        <v>0</v>
      </c>
      <c r="AA58" s="95">
        <v>0</v>
      </c>
      <c r="AB58" s="95">
        <v>0</v>
      </c>
      <c r="AC58" s="95">
        <v>0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95">
        <v>0</v>
      </c>
      <c r="AJ58" s="95">
        <v>1</v>
      </c>
      <c r="AK58" s="95">
        <v>0</v>
      </c>
      <c r="AL58" s="95">
        <v>1</v>
      </c>
      <c r="AM58" s="95">
        <v>10</v>
      </c>
      <c r="AN58" s="95">
        <v>0</v>
      </c>
      <c r="AO58" s="95">
        <v>10</v>
      </c>
      <c r="AP58" s="95">
        <v>23</v>
      </c>
      <c r="AQ58" s="95">
        <v>0</v>
      </c>
      <c r="AR58" s="95">
        <v>23</v>
      </c>
      <c r="AS58" s="90">
        <f t="shared" si="2"/>
        <v>34</v>
      </c>
      <c r="AT58" s="90">
        <f t="shared" si="2"/>
        <v>0</v>
      </c>
      <c r="AU58" s="90">
        <f t="shared" si="3"/>
        <v>0</v>
      </c>
      <c r="AV58" s="91">
        <v>34</v>
      </c>
      <c r="AW58" s="94">
        <v>0</v>
      </c>
      <c r="AX58" s="95">
        <v>0</v>
      </c>
      <c r="AY58" s="95">
        <v>0</v>
      </c>
      <c r="AZ58" s="95">
        <v>0</v>
      </c>
      <c r="BA58" s="95">
        <v>0</v>
      </c>
      <c r="BB58" s="95">
        <v>0</v>
      </c>
      <c r="BC58" s="95">
        <v>0</v>
      </c>
      <c r="BD58" s="95">
        <v>0</v>
      </c>
      <c r="BE58" s="95">
        <v>0</v>
      </c>
      <c r="BF58" s="95">
        <v>12</v>
      </c>
      <c r="BG58" s="95">
        <v>0</v>
      </c>
      <c r="BH58" s="95">
        <v>12</v>
      </c>
      <c r="BI58" s="95">
        <v>15</v>
      </c>
      <c r="BJ58" s="95">
        <v>0</v>
      </c>
      <c r="BK58" s="95">
        <v>15</v>
      </c>
      <c r="BL58" s="95">
        <v>19</v>
      </c>
      <c r="BM58" s="95">
        <v>0</v>
      </c>
      <c r="BN58" s="95">
        <v>19</v>
      </c>
      <c r="BO58" s="90">
        <f t="shared" si="4"/>
        <v>46</v>
      </c>
      <c r="BP58" s="90">
        <f t="shared" si="4"/>
        <v>0</v>
      </c>
      <c r="BQ58" s="92">
        <v>46</v>
      </c>
      <c r="BR58" s="94">
        <v>0</v>
      </c>
      <c r="BS58" s="95">
        <v>0</v>
      </c>
      <c r="BT58" s="95">
        <v>0</v>
      </c>
      <c r="BU58" s="95">
        <v>0</v>
      </c>
      <c r="BV58" s="95">
        <v>0</v>
      </c>
      <c r="BW58" s="95">
        <v>0</v>
      </c>
      <c r="BX58" s="95">
        <v>0</v>
      </c>
      <c r="BY58" s="95">
        <v>0</v>
      </c>
      <c r="BZ58" s="95">
        <v>0</v>
      </c>
      <c r="CA58" s="95">
        <v>7</v>
      </c>
      <c r="CB58" s="95">
        <v>7</v>
      </c>
      <c r="CC58" s="95">
        <v>22</v>
      </c>
      <c r="CD58" s="95">
        <v>0</v>
      </c>
      <c r="CE58" s="95">
        <v>22</v>
      </c>
      <c r="CF58" s="95">
        <v>9</v>
      </c>
      <c r="CG58" s="95">
        <v>0</v>
      </c>
      <c r="CH58" s="95">
        <v>9</v>
      </c>
      <c r="CI58" s="90">
        <f t="shared" si="5"/>
        <v>38</v>
      </c>
      <c r="CJ58" s="90">
        <f t="shared" si="6"/>
        <v>0</v>
      </c>
      <c r="CK58" s="92">
        <v>38</v>
      </c>
      <c r="CL58" s="94">
        <v>0</v>
      </c>
      <c r="CM58" s="95">
        <v>0</v>
      </c>
      <c r="CN58" s="95">
        <v>0</v>
      </c>
      <c r="CO58" s="95">
        <v>0</v>
      </c>
      <c r="CP58" s="95">
        <v>0</v>
      </c>
      <c r="CQ58" s="95">
        <v>0</v>
      </c>
      <c r="CR58" s="95">
        <v>0</v>
      </c>
      <c r="CS58" s="95">
        <v>0</v>
      </c>
      <c r="CT58" s="95">
        <v>0</v>
      </c>
      <c r="CU58" s="95">
        <v>6</v>
      </c>
      <c r="CV58" s="95">
        <v>6</v>
      </c>
      <c r="CW58" s="95">
        <v>26</v>
      </c>
      <c r="CX58" s="95">
        <v>0</v>
      </c>
      <c r="CY58" s="95">
        <v>26</v>
      </c>
      <c r="CZ58" s="95">
        <v>1</v>
      </c>
      <c r="DA58" s="95">
        <v>0</v>
      </c>
      <c r="DB58" s="95">
        <v>1</v>
      </c>
      <c r="DC58" s="90">
        <v>33</v>
      </c>
      <c r="DD58" s="90">
        <v>6</v>
      </c>
      <c r="DE58" s="92">
        <v>33</v>
      </c>
    </row>
    <row r="59" spans="1:109" ht="18" x14ac:dyDescent="0.35">
      <c r="A59" s="87" t="s">
        <v>42</v>
      </c>
      <c r="B59" s="88">
        <v>0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104</v>
      </c>
      <c r="K59" s="89">
        <v>0</v>
      </c>
      <c r="L59" s="89">
        <v>104</v>
      </c>
      <c r="M59" s="89">
        <v>108</v>
      </c>
      <c r="N59" s="89">
        <v>0</v>
      </c>
      <c r="O59" s="89">
        <v>108</v>
      </c>
      <c r="P59" s="89">
        <v>35</v>
      </c>
      <c r="Q59" s="89">
        <v>0</v>
      </c>
      <c r="R59" s="89">
        <v>35</v>
      </c>
      <c r="S59" s="89">
        <v>18</v>
      </c>
      <c r="T59" s="89">
        <v>0</v>
      </c>
      <c r="U59" s="89">
        <v>18</v>
      </c>
      <c r="V59" s="90">
        <f t="shared" si="0"/>
        <v>265</v>
      </c>
      <c r="W59" s="90">
        <f t="shared" si="0"/>
        <v>0</v>
      </c>
      <c r="X59" s="90">
        <f t="shared" si="1"/>
        <v>0</v>
      </c>
      <c r="Y59" s="91">
        <v>265</v>
      </c>
      <c r="Z59" s="88">
        <v>0</v>
      </c>
      <c r="AA59" s="89">
        <v>0</v>
      </c>
      <c r="AB59" s="89">
        <v>0</v>
      </c>
      <c r="AC59" s="89">
        <v>0</v>
      </c>
      <c r="AD59" s="89">
        <v>0</v>
      </c>
      <c r="AE59" s="89">
        <v>0</v>
      </c>
      <c r="AF59" s="89">
        <v>0</v>
      </c>
      <c r="AG59" s="89">
        <v>124</v>
      </c>
      <c r="AH59" s="89">
        <v>0</v>
      </c>
      <c r="AI59" s="89">
        <v>124</v>
      </c>
      <c r="AJ59" s="89">
        <v>103</v>
      </c>
      <c r="AK59" s="89">
        <v>0</v>
      </c>
      <c r="AL59" s="89">
        <v>103</v>
      </c>
      <c r="AM59" s="89">
        <v>38</v>
      </c>
      <c r="AN59" s="89">
        <v>0</v>
      </c>
      <c r="AO59" s="89">
        <v>38</v>
      </c>
      <c r="AP59" s="89">
        <v>34</v>
      </c>
      <c r="AQ59" s="89">
        <v>0</v>
      </c>
      <c r="AR59" s="89">
        <v>34</v>
      </c>
      <c r="AS59" s="90">
        <f t="shared" si="2"/>
        <v>299</v>
      </c>
      <c r="AT59" s="90">
        <f t="shared" si="2"/>
        <v>0</v>
      </c>
      <c r="AU59" s="90">
        <f t="shared" si="3"/>
        <v>0</v>
      </c>
      <c r="AV59" s="91">
        <v>299</v>
      </c>
      <c r="AW59" s="88">
        <v>0</v>
      </c>
      <c r="AX59" s="89">
        <v>0</v>
      </c>
      <c r="AY59" s="89">
        <v>0</v>
      </c>
      <c r="AZ59" s="89">
        <v>0</v>
      </c>
      <c r="BA59" s="89">
        <v>0</v>
      </c>
      <c r="BB59" s="89">
        <v>0</v>
      </c>
      <c r="BC59" s="89">
        <v>131</v>
      </c>
      <c r="BD59" s="89">
        <v>0</v>
      </c>
      <c r="BE59" s="89">
        <v>131</v>
      </c>
      <c r="BF59" s="89">
        <v>95</v>
      </c>
      <c r="BG59" s="89">
        <v>0</v>
      </c>
      <c r="BH59" s="89">
        <v>95</v>
      </c>
      <c r="BI59" s="89">
        <v>40</v>
      </c>
      <c r="BJ59" s="89">
        <v>0</v>
      </c>
      <c r="BK59" s="89">
        <v>40</v>
      </c>
      <c r="BL59" s="89">
        <v>45</v>
      </c>
      <c r="BM59" s="89">
        <v>0</v>
      </c>
      <c r="BN59" s="89">
        <v>45</v>
      </c>
      <c r="BO59" s="90">
        <f t="shared" si="4"/>
        <v>311</v>
      </c>
      <c r="BP59" s="90">
        <f t="shared" si="4"/>
        <v>0</v>
      </c>
      <c r="BQ59" s="92">
        <v>311</v>
      </c>
      <c r="BR59" s="88">
        <v>0</v>
      </c>
      <c r="BS59" s="89">
        <v>0</v>
      </c>
      <c r="BT59" s="89">
        <v>0</v>
      </c>
      <c r="BU59" s="89">
        <v>0</v>
      </c>
      <c r="BV59" s="89">
        <v>0</v>
      </c>
      <c r="BW59" s="89">
        <v>0</v>
      </c>
      <c r="BX59" s="89">
        <v>97</v>
      </c>
      <c r="BY59" s="89">
        <v>0</v>
      </c>
      <c r="BZ59" s="89">
        <v>97</v>
      </c>
      <c r="CA59" s="89">
        <v>72</v>
      </c>
      <c r="CB59" s="89">
        <v>72</v>
      </c>
      <c r="CC59" s="89">
        <v>48</v>
      </c>
      <c r="CD59" s="89">
        <v>0</v>
      </c>
      <c r="CE59" s="89">
        <v>48</v>
      </c>
      <c r="CF59" s="89">
        <v>58</v>
      </c>
      <c r="CG59" s="89">
        <v>0</v>
      </c>
      <c r="CH59" s="89">
        <v>58</v>
      </c>
      <c r="CI59" s="90">
        <f t="shared" si="5"/>
        <v>275</v>
      </c>
      <c r="CJ59" s="90">
        <f t="shared" si="6"/>
        <v>0</v>
      </c>
      <c r="CK59" s="92">
        <v>275</v>
      </c>
      <c r="CL59" s="88">
        <v>0</v>
      </c>
      <c r="CM59" s="89">
        <v>0</v>
      </c>
      <c r="CN59" s="89">
        <v>0</v>
      </c>
      <c r="CO59" s="89">
        <v>0</v>
      </c>
      <c r="CP59" s="89">
        <v>0</v>
      </c>
      <c r="CQ59" s="89">
        <v>0</v>
      </c>
      <c r="CR59" s="89">
        <v>63</v>
      </c>
      <c r="CS59" s="89">
        <v>0</v>
      </c>
      <c r="CT59" s="89">
        <v>63</v>
      </c>
      <c r="CU59" s="89">
        <v>67</v>
      </c>
      <c r="CV59" s="89">
        <v>67</v>
      </c>
      <c r="CW59" s="89">
        <v>42</v>
      </c>
      <c r="CX59" s="89">
        <v>0</v>
      </c>
      <c r="CY59" s="89">
        <v>42</v>
      </c>
      <c r="CZ59" s="89">
        <v>68</v>
      </c>
      <c r="DA59" s="89">
        <v>0</v>
      </c>
      <c r="DB59" s="89">
        <v>68</v>
      </c>
      <c r="DC59" s="90">
        <v>240</v>
      </c>
      <c r="DD59" s="90">
        <v>67</v>
      </c>
      <c r="DE59" s="92">
        <v>240</v>
      </c>
    </row>
    <row r="60" spans="1:109" ht="18" x14ac:dyDescent="0.35">
      <c r="A60" s="93" t="s">
        <v>43</v>
      </c>
      <c r="B60" s="94">
        <v>0</v>
      </c>
      <c r="C60" s="95">
        <v>0</v>
      </c>
      <c r="D60" s="95">
        <v>0</v>
      </c>
      <c r="E60" s="95">
        <v>0</v>
      </c>
      <c r="F60" s="95">
        <v>0</v>
      </c>
      <c r="G60" s="95">
        <v>0</v>
      </c>
      <c r="H60" s="95">
        <v>0</v>
      </c>
      <c r="I60" s="95">
        <v>0</v>
      </c>
      <c r="J60" s="95">
        <v>104</v>
      </c>
      <c r="K60" s="95">
        <v>0</v>
      </c>
      <c r="L60" s="95">
        <v>104</v>
      </c>
      <c r="M60" s="95">
        <v>0</v>
      </c>
      <c r="N60" s="95">
        <v>0</v>
      </c>
      <c r="O60" s="95">
        <v>0</v>
      </c>
      <c r="P60" s="95">
        <v>35</v>
      </c>
      <c r="Q60" s="95">
        <v>0</v>
      </c>
      <c r="R60" s="95">
        <v>35</v>
      </c>
      <c r="S60" s="95">
        <v>18</v>
      </c>
      <c r="T60" s="95">
        <v>0</v>
      </c>
      <c r="U60" s="95">
        <v>18</v>
      </c>
      <c r="V60" s="90">
        <f t="shared" si="0"/>
        <v>157</v>
      </c>
      <c r="W60" s="90">
        <f t="shared" si="0"/>
        <v>0</v>
      </c>
      <c r="X60" s="90">
        <f t="shared" si="1"/>
        <v>0</v>
      </c>
      <c r="Y60" s="91">
        <v>157</v>
      </c>
      <c r="Z60" s="94">
        <v>0</v>
      </c>
      <c r="AA60" s="95">
        <v>0</v>
      </c>
      <c r="AB60" s="95">
        <v>0</v>
      </c>
      <c r="AC60" s="95">
        <v>0</v>
      </c>
      <c r="AD60" s="95">
        <v>0</v>
      </c>
      <c r="AE60" s="95">
        <v>0</v>
      </c>
      <c r="AF60" s="95">
        <v>0</v>
      </c>
      <c r="AG60" s="95">
        <v>124</v>
      </c>
      <c r="AH60" s="95">
        <v>0</v>
      </c>
      <c r="AI60" s="95">
        <v>124</v>
      </c>
      <c r="AJ60" s="95">
        <v>0</v>
      </c>
      <c r="AK60" s="95">
        <v>0</v>
      </c>
      <c r="AL60" s="95">
        <v>0</v>
      </c>
      <c r="AM60" s="95">
        <v>38</v>
      </c>
      <c r="AN60" s="95">
        <v>0</v>
      </c>
      <c r="AO60" s="95">
        <v>38</v>
      </c>
      <c r="AP60" s="95">
        <v>34</v>
      </c>
      <c r="AQ60" s="95">
        <v>0</v>
      </c>
      <c r="AR60" s="95">
        <v>34</v>
      </c>
      <c r="AS60" s="90">
        <f t="shared" si="2"/>
        <v>196</v>
      </c>
      <c r="AT60" s="90">
        <f t="shared" si="2"/>
        <v>0</v>
      </c>
      <c r="AU60" s="90">
        <f t="shared" si="3"/>
        <v>0</v>
      </c>
      <c r="AV60" s="91">
        <v>196</v>
      </c>
      <c r="AW60" s="94">
        <v>0</v>
      </c>
      <c r="AX60" s="95">
        <v>0</v>
      </c>
      <c r="AY60" s="95">
        <v>0</v>
      </c>
      <c r="AZ60" s="95">
        <v>0</v>
      </c>
      <c r="BA60" s="95">
        <v>0</v>
      </c>
      <c r="BB60" s="95">
        <v>0</v>
      </c>
      <c r="BC60" s="95">
        <v>131</v>
      </c>
      <c r="BD60" s="95">
        <v>0</v>
      </c>
      <c r="BE60" s="95">
        <v>131</v>
      </c>
      <c r="BF60" s="95">
        <v>0</v>
      </c>
      <c r="BG60" s="95">
        <v>0</v>
      </c>
      <c r="BH60" s="95">
        <v>0</v>
      </c>
      <c r="BI60" s="95">
        <v>40</v>
      </c>
      <c r="BJ60" s="95">
        <v>0</v>
      </c>
      <c r="BK60" s="95">
        <v>40</v>
      </c>
      <c r="BL60" s="95">
        <v>45</v>
      </c>
      <c r="BM60" s="95">
        <v>0</v>
      </c>
      <c r="BN60" s="95">
        <v>45</v>
      </c>
      <c r="BO60" s="90">
        <f t="shared" si="4"/>
        <v>216</v>
      </c>
      <c r="BP60" s="90">
        <f t="shared" si="4"/>
        <v>0</v>
      </c>
      <c r="BQ60" s="92">
        <v>216</v>
      </c>
      <c r="BR60" s="94">
        <v>0</v>
      </c>
      <c r="BS60" s="95">
        <v>0</v>
      </c>
      <c r="BT60" s="95">
        <v>0</v>
      </c>
      <c r="BU60" s="95">
        <v>0</v>
      </c>
      <c r="BV60" s="95">
        <v>0</v>
      </c>
      <c r="BW60" s="95">
        <v>0</v>
      </c>
      <c r="BX60" s="95">
        <v>97</v>
      </c>
      <c r="BY60" s="95">
        <v>0</v>
      </c>
      <c r="BZ60" s="95">
        <v>97</v>
      </c>
      <c r="CA60" s="95">
        <v>0</v>
      </c>
      <c r="CB60" s="95">
        <v>0</v>
      </c>
      <c r="CC60" s="95">
        <v>48</v>
      </c>
      <c r="CD60" s="95">
        <v>0</v>
      </c>
      <c r="CE60" s="95">
        <v>48</v>
      </c>
      <c r="CF60" s="95">
        <v>58</v>
      </c>
      <c r="CG60" s="95">
        <v>0</v>
      </c>
      <c r="CH60" s="95">
        <v>58</v>
      </c>
      <c r="CI60" s="90">
        <f t="shared" si="5"/>
        <v>203</v>
      </c>
      <c r="CJ60" s="90">
        <f t="shared" si="6"/>
        <v>0</v>
      </c>
      <c r="CK60" s="92">
        <v>203</v>
      </c>
      <c r="CL60" s="94">
        <v>0</v>
      </c>
      <c r="CM60" s="95">
        <v>0</v>
      </c>
      <c r="CN60" s="95">
        <v>0</v>
      </c>
      <c r="CO60" s="95">
        <v>0</v>
      </c>
      <c r="CP60" s="95">
        <v>0</v>
      </c>
      <c r="CQ60" s="95">
        <v>0</v>
      </c>
      <c r="CR60" s="95">
        <v>63</v>
      </c>
      <c r="CS60" s="95">
        <v>0</v>
      </c>
      <c r="CT60" s="95">
        <v>63</v>
      </c>
      <c r="CU60" s="95">
        <v>0</v>
      </c>
      <c r="CV60" s="95">
        <v>0</v>
      </c>
      <c r="CW60" s="95">
        <v>42</v>
      </c>
      <c r="CX60" s="95">
        <v>0</v>
      </c>
      <c r="CY60" s="95">
        <v>42</v>
      </c>
      <c r="CZ60" s="95">
        <v>68</v>
      </c>
      <c r="DA60" s="95">
        <v>0</v>
      </c>
      <c r="DB60" s="95">
        <v>68</v>
      </c>
      <c r="DC60" s="90">
        <v>173</v>
      </c>
      <c r="DD60" s="90">
        <v>0</v>
      </c>
      <c r="DE60" s="92">
        <v>173</v>
      </c>
    </row>
    <row r="61" spans="1:109" ht="18" x14ac:dyDescent="0.35">
      <c r="A61" s="93" t="s">
        <v>47</v>
      </c>
      <c r="B61" s="94">
        <v>0</v>
      </c>
      <c r="C61" s="95">
        <v>0</v>
      </c>
      <c r="D61" s="95">
        <v>0</v>
      </c>
      <c r="E61" s="95">
        <v>0</v>
      </c>
      <c r="F61" s="95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108</v>
      </c>
      <c r="N61" s="95">
        <v>0</v>
      </c>
      <c r="O61" s="95">
        <v>108</v>
      </c>
      <c r="P61" s="95">
        <v>0</v>
      </c>
      <c r="Q61" s="95">
        <v>0</v>
      </c>
      <c r="R61" s="95">
        <v>0</v>
      </c>
      <c r="S61" s="95">
        <v>0</v>
      </c>
      <c r="T61" s="95">
        <v>0</v>
      </c>
      <c r="U61" s="95">
        <v>0</v>
      </c>
      <c r="V61" s="90">
        <f t="shared" si="0"/>
        <v>108</v>
      </c>
      <c r="W61" s="90">
        <f t="shared" si="0"/>
        <v>0</v>
      </c>
      <c r="X61" s="90">
        <f t="shared" si="1"/>
        <v>0</v>
      </c>
      <c r="Y61" s="91">
        <v>108</v>
      </c>
      <c r="Z61" s="94">
        <v>0</v>
      </c>
      <c r="AA61" s="95">
        <v>0</v>
      </c>
      <c r="AB61" s="95">
        <v>0</v>
      </c>
      <c r="AC61" s="95">
        <v>0</v>
      </c>
      <c r="AD61" s="95">
        <v>0</v>
      </c>
      <c r="AE61" s="95">
        <v>0</v>
      </c>
      <c r="AF61" s="95">
        <v>0</v>
      </c>
      <c r="AG61" s="95">
        <v>0</v>
      </c>
      <c r="AH61" s="95">
        <v>0</v>
      </c>
      <c r="AI61" s="95">
        <v>0</v>
      </c>
      <c r="AJ61" s="95">
        <v>103</v>
      </c>
      <c r="AK61" s="95">
        <v>0</v>
      </c>
      <c r="AL61" s="95">
        <v>103</v>
      </c>
      <c r="AM61" s="95">
        <v>0</v>
      </c>
      <c r="AN61" s="95">
        <v>0</v>
      </c>
      <c r="AO61" s="95">
        <v>0</v>
      </c>
      <c r="AP61" s="95">
        <v>0</v>
      </c>
      <c r="AQ61" s="95">
        <v>0</v>
      </c>
      <c r="AR61" s="95">
        <v>0</v>
      </c>
      <c r="AS61" s="90">
        <f t="shared" si="2"/>
        <v>103</v>
      </c>
      <c r="AT61" s="90">
        <f t="shared" si="2"/>
        <v>0</v>
      </c>
      <c r="AU61" s="90">
        <f t="shared" si="3"/>
        <v>0</v>
      </c>
      <c r="AV61" s="91">
        <v>103</v>
      </c>
      <c r="AW61" s="94">
        <v>0</v>
      </c>
      <c r="AX61" s="95">
        <v>0</v>
      </c>
      <c r="AY61" s="95">
        <v>0</v>
      </c>
      <c r="AZ61" s="95">
        <v>0</v>
      </c>
      <c r="BA61" s="95">
        <v>0</v>
      </c>
      <c r="BB61" s="95">
        <v>0</v>
      </c>
      <c r="BC61" s="95">
        <v>0</v>
      </c>
      <c r="BD61" s="95">
        <v>0</v>
      </c>
      <c r="BE61" s="95">
        <v>0</v>
      </c>
      <c r="BF61" s="95">
        <v>95</v>
      </c>
      <c r="BG61" s="95">
        <v>0</v>
      </c>
      <c r="BH61" s="95">
        <v>95</v>
      </c>
      <c r="BI61" s="95">
        <v>0</v>
      </c>
      <c r="BJ61" s="95">
        <v>0</v>
      </c>
      <c r="BK61" s="95">
        <v>0</v>
      </c>
      <c r="BL61" s="95">
        <v>0</v>
      </c>
      <c r="BM61" s="95">
        <v>0</v>
      </c>
      <c r="BN61" s="95">
        <v>0</v>
      </c>
      <c r="BO61" s="90">
        <f t="shared" si="4"/>
        <v>95</v>
      </c>
      <c r="BP61" s="90">
        <f t="shared" si="4"/>
        <v>0</v>
      </c>
      <c r="BQ61" s="92">
        <v>95</v>
      </c>
      <c r="BR61" s="94">
        <v>0</v>
      </c>
      <c r="BS61" s="95">
        <v>0</v>
      </c>
      <c r="BT61" s="95">
        <v>0</v>
      </c>
      <c r="BU61" s="95">
        <v>0</v>
      </c>
      <c r="BV61" s="95">
        <v>0</v>
      </c>
      <c r="BW61" s="95">
        <v>0</v>
      </c>
      <c r="BX61" s="95">
        <v>0</v>
      </c>
      <c r="BY61" s="95">
        <v>0</v>
      </c>
      <c r="BZ61" s="95">
        <v>0</v>
      </c>
      <c r="CA61" s="95">
        <v>72</v>
      </c>
      <c r="CB61" s="95">
        <v>72</v>
      </c>
      <c r="CC61" s="95">
        <v>0</v>
      </c>
      <c r="CD61" s="95">
        <v>0</v>
      </c>
      <c r="CE61" s="95">
        <v>0</v>
      </c>
      <c r="CF61" s="95">
        <v>0</v>
      </c>
      <c r="CG61" s="95">
        <v>0</v>
      </c>
      <c r="CH61" s="95">
        <v>0</v>
      </c>
      <c r="CI61" s="90">
        <f t="shared" si="5"/>
        <v>72</v>
      </c>
      <c r="CJ61" s="90">
        <f t="shared" si="6"/>
        <v>0</v>
      </c>
      <c r="CK61" s="92">
        <v>72</v>
      </c>
      <c r="CL61" s="94">
        <v>0</v>
      </c>
      <c r="CM61" s="95">
        <v>0</v>
      </c>
      <c r="CN61" s="95">
        <v>0</v>
      </c>
      <c r="CO61" s="95">
        <v>0</v>
      </c>
      <c r="CP61" s="95">
        <v>0</v>
      </c>
      <c r="CQ61" s="95">
        <v>0</v>
      </c>
      <c r="CR61" s="95">
        <v>0</v>
      </c>
      <c r="CS61" s="95">
        <v>0</v>
      </c>
      <c r="CT61" s="95">
        <v>0</v>
      </c>
      <c r="CU61" s="95">
        <v>67</v>
      </c>
      <c r="CV61" s="95">
        <v>67</v>
      </c>
      <c r="CW61" s="95">
        <v>0</v>
      </c>
      <c r="CX61" s="95">
        <v>0</v>
      </c>
      <c r="CY61" s="95">
        <v>0</v>
      </c>
      <c r="CZ61" s="95">
        <v>0</v>
      </c>
      <c r="DA61" s="95">
        <v>0</v>
      </c>
      <c r="DB61" s="95">
        <v>0</v>
      </c>
      <c r="DC61" s="90">
        <v>67</v>
      </c>
      <c r="DD61" s="90">
        <v>67</v>
      </c>
      <c r="DE61" s="92">
        <v>67</v>
      </c>
    </row>
    <row r="62" spans="1:109" ht="18" x14ac:dyDescent="0.35">
      <c r="A62" s="87" t="s">
        <v>69</v>
      </c>
      <c r="B62" s="88">
        <v>0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9</v>
      </c>
      <c r="N62" s="89">
        <v>14</v>
      </c>
      <c r="O62" s="89">
        <v>23</v>
      </c>
      <c r="P62" s="89">
        <v>43</v>
      </c>
      <c r="Q62" s="89">
        <v>0</v>
      </c>
      <c r="R62" s="89">
        <v>43</v>
      </c>
      <c r="S62" s="89">
        <v>1</v>
      </c>
      <c r="T62" s="89">
        <v>0</v>
      </c>
      <c r="U62" s="89">
        <v>1</v>
      </c>
      <c r="V62" s="90">
        <f t="shared" si="0"/>
        <v>53</v>
      </c>
      <c r="W62" s="90">
        <f t="shared" si="0"/>
        <v>14</v>
      </c>
      <c r="X62" s="90">
        <f t="shared" si="1"/>
        <v>0</v>
      </c>
      <c r="Y62" s="91">
        <v>67</v>
      </c>
      <c r="Z62" s="88">
        <v>0</v>
      </c>
      <c r="AA62" s="89">
        <v>0</v>
      </c>
      <c r="AB62" s="89">
        <v>0</v>
      </c>
      <c r="AC62" s="89">
        <v>0</v>
      </c>
      <c r="AD62" s="89">
        <v>0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  <c r="AJ62" s="89">
        <v>20</v>
      </c>
      <c r="AK62" s="89">
        <v>7</v>
      </c>
      <c r="AL62" s="89">
        <v>27</v>
      </c>
      <c r="AM62" s="89">
        <v>42</v>
      </c>
      <c r="AN62" s="89">
        <v>0</v>
      </c>
      <c r="AO62" s="89">
        <v>42</v>
      </c>
      <c r="AP62" s="89">
        <v>0</v>
      </c>
      <c r="AQ62" s="89">
        <v>0</v>
      </c>
      <c r="AR62" s="89">
        <v>0</v>
      </c>
      <c r="AS62" s="90">
        <f t="shared" si="2"/>
        <v>62</v>
      </c>
      <c r="AT62" s="90">
        <f t="shared" si="2"/>
        <v>7</v>
      </c>
      <c r="AU62" s="90">
        <f t="shared" si="3"/>
        <v>0</v>
      </c>
      <c r="AV62" s="91">
        <v>69</v>
      </c>
      <c r="AW62" s="88">
        <v>0</v>
      </c>
      <c r="AX62" s="89">
        <v>0</v>
      </c>
      <c r="AY62" s="89">
        <v>0</v>
      </c>
      <c r="AZ62" s="89">
        <v>0</v>
      </c>
      <c r="BA62" s="89">
        <v>0</v>
      </c>
      <c r="BB62" s="89">
        <v>0</v>
      </c>
      <c r="BC62" s="89">
        <v>0</v>
      </c>
      <c r="BD62" s="89">
        <v>0</v>
      </c>
      <c r="BE62" s="89">
        <v>0</v>
      </c>
      <c r="BF62" s="89">
        <v>8</v>
      </c>
      <c r="BG62" s="89">
        <v>5</v>
      </c>
      <c r="BH62" s="89">
        <v>13</v>
      </c>
      <c r="BI62" s="89">
        <v>54</v>
      </c>
      <c r="BJ62" s="89">
        <v>0</v>
      </c>
      <c r="BK62" s="89">
        <v>54</v>
      </c>
      <c r="BL62" s="89">
        <v>0</v>
      </c>
      <c r="BM62" s="89">
        <v>0</v>
      </c>
      <c r="BN62" s="89">
        <v>0</v>
      </c>
      <c r="BO62" s="90">
        <f t="shared" si="4"/>
        <v>62</v>
      </c>
      <c r="BP62" s="90">
        <f t="shared" si="4"/>
        <v>5</v>
      </c>
      <c r="BQ62" s="92">
        <v>67</v>
      </c>
      <c r="BR62" s="88">
        <v>0</v>
      </c>
      <c r="BS62" s="89">
        <v>0</v>
      </c>
      <c r="BT62" s="89">
        <v>0</v>
      </c>
      <c r="BU62" s="89">
        <v>0</v>
      </c>
      <c r="BV62" s="89">
        <v>0</v>
      </c>
      <c r="BW62" s="89">
        <v>0</v>
      </c>
      <c r="BX62" s="89">
        <v>0</v>
      </c>
      <c r="BY62" s="89">
        <v>0</v>
      </c>
      <c r="BZ62" s="89">
        <v>0</v>
      </c>
      <c r="CA62" s="89">
        <v>0</v>
      </c>
      <c r="CB62" s="89">
        <v>0</v>
      </c>
      <c r="CC62" s="89">
        <v>41</v>
      </c>
      <c r="CD62" s="89">
        <v>0</v>
      </c>
      <c r="CE62" s="89">
        <v>41</v>
      </c>
      <c r="CF62" s="89">
        <v>0</v>
      </c>
      <c r="CG62" s="89">
        <v>0</v>
      </c>
      <c r="CH62" s="89">
        <v>0</v>
      </c>
      <c r="CI62" s="90">
        <f t="shared" si="5"/>
        <v>41</v>
      </c>
      <c r="CJ62" s="90">
        <f t="shared" si="6"/>
        <v>0</v>
      </c>
      <c r="CK62" s="92">
        <v>41</v>
      </c>
      <c r="CL62" s="88">
        <v>0</v>
      </c>
      <c r="CM62" s="89">
        <v>0</v>
      </c>
      <c r="CN62" s="89">
        <v>0</v>
      </c>
      <c r="CO62" s="89">
        <v>0</v>
      </c>
      <c r="CP62" s="89">
        <v>0</v>
      </c>
      <c r="CQ62" s="89">
        <v>0</v>
      </c>
      <c r="CR62" s="89">
        <v>0</v>
      </c>
      <c r="CS62" s="89">
        <v>0</v>
      </c>
      <c r="CT62" s="89">
        <v>0</v>
      </c>
      <c r="CU62" s="89">
        <v>0</v>
      </c>
      <c r="CV62" s="89">
        <v>0</v>
      </c>
      <c r="CW62" s="89">
        <v>40</v>
      </c>
      <c r="CX62" s="89">
        <v>0</v>
      </c>
      <c r="CY62" s="89">
        <v>40</v>
      </c>
      <c r="CZ62" s="89">
        <v>0</v>
      </c>
      <c r="DA62" s="89">
        <v>0</v>
      </c>
      <c r="DB62" s="89">
        <v>0</v>
      </c>
      <c r="DC62" s="90">
        <v>40</v>
      </c>
      <c r="DD62" s="90">
        <v>0</v>
      </c>
      <c r="DE62" s="92">
        <v>40</v>
      </c>
    </row>
    <row r="63" spans="1:109" ht="18" x14ac:dyDescent="0.35">
      <c r="A63" s="93" t="s">
        <v>137</v>
      </c>
      <c r="B63" s="94">
        <v>0</v>
      </c>
      <c r="C63" s="95">
        <v>0</v>
      </c>
      <c r="D63" s="95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2</v>
      </c>
      <c r="N63" s="95">
        <v>0</v>
      </c>
      <c r="O63" s="95">
        <v>2</v>
      </c>
      <c r="P63" s="95">
        <v>6</v>
      </c>
      <c r="Q63" s="95">
        <v>0</v>
      </c>
      <c r="R63" s="95">
        <v>6</v>
      </c>
      <c r="S63" s="95">
        <v>0</v>
      </c>
      <c r="T63" s="95">
        <v>0</v>
      </c>
      <c r="U63" s="95">
        <v>0</v>
      </c>
      <c r="V63" s="90">
        <f t="shared" si="0"/>
        <v>8</v>
      </c>
      <c r="W63" s="90">
        <f t="shared" si="0"/>
        <v>0</v>
      </c>
      <c r="X63" s="90">
        <f t="shared" si="1"/>
        <v>0</v>
      </c>
      <c r="Y63" s="91">
        <v>8</v>
      </c>
      <c r="Z63" s="94">
        <v>0</v>
      </c>
      <c r="AA63" s="95">
        <v>0</v>
      </c>
      <c r="AB63" s="95">
        <v>0</v>
      </c>
      <c r="AC63" s="95">
        <v>0</v>
      </c>
      <c r="AD63" s="95">
        <v>0</v>
      </c>
      <c r="AE63" s="95">
        <v>0</v>
      </c>
      <c r="AF63" s="95">
        <v>0</v>
      </c>
      <c r="AG63" s="95">
        <v>0</v>
      </c>
      <c r="AH63" s="95">
        <v>0</v>
      </c>
      <c r="AI63" s="95">
        <v>0</v>
      </c>
      <c r="AJ63" s="95">
        <v>12</v>
      </c>
      <c r="AK63" s="95">
        <v>0</v>
      </c>
      <c r="AL63" s="95">
        <v>12</v>
      </c>
      <c r="AM63" s="95">
        <v>12</v>
      </c>
      <c r="AN63" s="95">
        <v>0</v>
      </c>
      <c r="AO63" s="95">
        <v>12</v>
      </c>
      <c r="AP63" s="95">
        <v>0</v>
      </c>
      <c r="AQ63" s="95">
        <v>0</v>
      </c>
      <c r="AR63" s="95">
        <v>0</v>
      </c>
      <c r="AS63" s="90">
        <f t="shared" si="2"/>
        <v>24</v>
      </c>
      <c r="AT63" s="90">
        <f t="shared" si="2"/>
        <v>0</v>
      </c>
      <c r="AU63" s="90">
        <f t="shared" si="3"/>
        <v>0</v>
      </c>
      <c r="AV63" s="91">
        <v>24</v>
      </c>
      <c r="AW63" s="94">
        <v>0</v>
      </c>
      <c r="AX63" s="95">
        <v>0</v>
      </c>
      <c r="AY63" s="95">
        <v>0</v>
      </c>
      <c r="AZ63" s="95">
        <v>0</v>
      </c>
      <c r="BA63" s="95">
        <v>0</v>
      </c>
      <c r="BB63" s="95">
        <v>0</v>
      </c>
      <c r="BC63" s="95">
        <v>0</v>
      </c>
      <c r="BD63" s="95">
        <v>0</v>
      </c>
      <c r="BE63" s="95">
        <v>0</v>
      </c>
      <c r="BF63" s="95">
        <v>5</v>
      </c>
      <c r="BG63" s="95">
        <v>0</v>
      </c>
      <c r="BH63" s="95">
        <v>5</v>
      </c>
      <c r="BI63" s="95">
        <v>8</v>
      </c>
      <c r="BJ63" s="95">
        <v>0</v>
      </c>
      <c r="BK63" s="95">
        <v>8</v>
      </c>
      <c r="BL63" s="95">
        <v>0</v>
      </c>
      <c r="BM63" s="95">
        <v>0</v>
      </c>
      <c r="BN63" s="95">
        <v>0</v>
      </c>
      <c r="BO63" s="90">
        <f t="shared" si="4"/>
        <v>13</v>
      </c>
      <c r="BP63" s="90">
        <f t="shared" si="4"/>
        <v>0</v>
      </c>
      <c r="BQ63" s="92">
        <v>13</v>
      </c>
      <c r="BR63" s="94">
        <v>0</v>
      </c>
      <c r="BS63" s="95">
        <v>0</v>
      </c>
      <c r="BT63" s="95">
        <v>0</v>
      </c>
      <c r="BU63" s="95">
        <v>0</v>
      </c>
      <c r="BV63" s="95">
        <v>0</v>
      </c>
      <c r="BW63" s="95">
        <v>0</v>
      </c>
      <c r="BX63" s="95">
        <v>0</v>
      </c>
      <c r="BY63" s="95">
        <v>0</v>
      </c>
      <c r="BZ63" s="95">
        <v>0</v>
      </c>
      <c r="CA63" s="95">
        <v>0</v>
      </c>
      <c r="CB63" s="95">
        <v>0</v>
      </c>
      <c r="CC63" s="95">
        <v>7</v>
      </c>
      <c r="CD63" s="95">
        <v>0</v>
      </c>
      <c r="CE63" s="95">
        <v>7</v>
      </c>
      <c r="CF63" s="95">
        <v>0</v>
      </c>
      <c r="CG63" s="95">
        <v>0</v>
      </c>
      <c r="CH63" s="95">
        <v>0</v>
      </c>
      <c r="CI63" s="90">
        <f t="shared" si="5"/>
        <v>7</v>
      </c>
      <c r="CJ63" s="90">
        <f t="shared" si="6"/>
        <v>0</v>
      </c>
      <c r="CK63" s="92">
        <v>7</v>
      </c>
      <c r="CL63" s="94">
        <v>0</v>
      </c>
      <c r="CM63" s="95">
        <v>0</v>
      </c>
      <c r="CN63" s="95">
        <v>0</v>
      </c>
      <c r="CO63" s="95">
        <v>0</v>
      </c>
      <c r="CP63" s="95">
        <v>0</v>
      </c>
      <c r="CQ63" s="95">
        <v>0</v>
      </c>
      <c r="CR63" s="95">
        <v>0</v>
      </c>
      <c r="CS63" s="95">
        <v>0</v>
      </c>
      <c r="CT63" s="95">
        <v>0</v>
      </c>
      <c r="CU63" s="95">
        <v>0</v>
      </c>
      <c r="CV63" s="95">
        <v>0</v>
      </c>
      <c r="CW63" s="95">
        <v>12</v>
      </c>
      <c r="CX63" s="95">
        <v>0</v>
      </c>
      <c r="CY63" s="95">
        <v>12</v>
      </c>
      <c r="CZ63" s="95">
        <v>0</v>
      </c>
      <c r="DA63" s="95">
        <v>0</v>
      </c>
      <c r="DB63" s="95">
        <v>0</v>
      </c>
      <c r="DC63" s="90">
        <v>12</v>
      </c>
      <c r="DD63" s="90">
        <v>0</v>
      </c>
      <c r="DE63" s="92">
        <v>12</v>
      </c>
    </row>
    <row r="64" spans="1:109" ht="18" x14ac:dyDescent="0.35">
      <c r="A64" s="93" t="s">
        <v>73</v>
      </c>
      <c r="B64" s="94">
        <v>0</v>
      </c>
      <c r="C64" s="95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7</v>
      </c>
      <c r="Q64" s="95">
        <v>0</v>
      </c>
      <c r="R64" s="95">
        <v>7</v>
      </c>
      <c r="S64" s="95">
        <v>1</v>
      </c>
      <c r="T64" s="95">
        <v>0</v>
      </c>
      <c r="U64" s="95">
        <v>1</v>
      </c>
      <c r="V64" s="90">
        <f t="shared" si="0"/>
        <v>8</v>
      </c>
      <c r="W64" s="90">
        <f t="shared" si="0"/>
        <v>0</v>
      </c>
      <c r="X64" s="90">
        <f t="shared" si="1"/>
        <v>0</v>
      </c>
      <c r="Y64" s="91">
        <v>8</v>
      </c>
      <c r="Z64" s="94">
        <v>0</v>
      </c>
      <c r="AA64" s="95">
        <v>0</v>
      </c>
      <c r="AB64" s="95">
        <v>0</v>
      </c>
      <c r="AC64" s="95">
        <v>0</v>
      </c>
      <c r="AD64" s="95">
        <v>0</v>
      </c>
      <c r="AE64" s="95">
        <v>0</v>
      </c>
      <c r="AF64" s="95">
        <v>0</v>
      </c>
      <c r="AG64" s="95">
        <v>0</v>
      </c>
      <c r="AH64" s="95">
        <v>0</v>
      </c>
      <c r="AI64" s="95">
        <v>0</v>
      </c>
      <c r="AJ64" s="95">
        <v>0</v>
      </c>
      <c r="AK64" s="95">
        <v>0</v>
      </c>
      <c r="AL64" s="95">
        <v>0</v>
      </c>
      <c r="AM64" s="95">
        <v>0</v>
      </c>
      <c r="AN64" s="95">
        <v>0</v>
      </c>
      <c r="AO64" s="95">
        <v>0</v>
      </c>
      <c r="AP64" s="95">
        <v>0</v>
      </c>
      <c r="AQ64" s="95">
        <v>0</v>
      </c>
      <c r="AR64" s="95">
        <v>0</v>
      </c>
      <c r="AS64" s="90">
        <f t="shared" si="2"/>
        <v>0</v>
      </c>
      <c r="AT64" s="90">
        <f t="shared" si="2"/>
        <v>0</v>
      </c>
      <c r="AU64" s="90">
        <f t="shared" si="3"/>
        <v>0</v>
      </c>
      <c r="AV64" s="91">
        <v>0</v>
      </c>
      <c r="AW64" s="94">
        <v>0</v>
      </c>
      <c r="AX64" s="95">
        <v>0</v>
      </c>
      <c r="AY64" s="95">
        <v>0</v>
      </c>
      <c r="AZ64" s="95">
        <v>0</v>
      </c>
      <c r="BA64" s="95">
        <v>0</v>
      </c>
      <c r="BB64" s="95">
        <v>0</v>
      </c>
      <c r="BC64" s="95">
        <v>0</v>
      </c>
      <c r="BD64" s="95">
        <v>0</v>
      </c>
      <c r="BE64" s="95">
        <v>0</v>
      </c>
      <c r="BF64" s="95">
        <v>0</v>
      </c>
      <c r="BG64" s="95">
        <v>0</v>
      </c>
      <c r="BH64" s="95">
        <v>0</v>
      </c>
      <c r="BI64" s="95">
        <v>0</v>
      </c>
      <c r="BJ64" s="95">
        <v>0</v>
      </c>
      <c r="BK64" s="95">
        <v>0</v>
      </c>
      <c r="BL64" s="95">
        <v>0</v>
      </c>
      <c r="BM64" s="95">
        <v>0</v>
      </c>
      <c r="BN64" s="95">
        <v>0</v>
      </c>
      <c r="BO64" s="90">
        <f t="shared" si="4"/>
        <v>0</v>
      </c>
      <c r="BP64" s="90">
        <f t="shared" si="4"/>
        <v>0</v>
      </c>
      <c r="BQ64" s="92">
        <v>0</v>
      </c>
      <c r="BR64" s="94">
        <v>0</v>
      </c>
      <c r="BS64" s="95">
        <v>0</v>
      </c>
      <c r="BT64" s="95">
        <v>0</v>
      </c>
      <c r="BU64" s="95">
        <v>0</v>
      </c>
      <c r="BV64" s="95">
        <v>0</v>
      </c>
      <c r="BW64" s="95">
        <v>0</v>
      </c>
      <c r="BX64" s="95">
        <v>0</v>
      </c>
      <c r="BY64" s="95">
        <v>0</v>
      </c>
      <c r="BZ64" s="95">
        <v>0</v>
      </c>
      <c r="CA64" s="95">
        <v>0</v>
      </c>
      <c r="CB64" s="95">
        <v>0</v>
      </c>
      <c r="CC64" s="95">
        <v>0</v>
      </c>
      <c r="CD64" s="95">
        <v>0</v>
      </c>
      <c r="CE64" s="95">
        <v>0</v>
      </c>
      <c r="CF64" s="95">
        <v>0</v>
      </c>
      <c r="CG64" s="95">
        <v>0</v>
      </c>
      <c r="CH64" s="95">
        <v>0</v>
      </c>
      <c r="CI64" s="90">
        <f t="shared" si="5"/>
        <v>0</v>
      </c>
      <c r="CJ64" s="90">
        <f t="shared" si="6"/>
        <v>0</v>
      </c>
      <c r="CK64" s="92">
        <v>0</v>
      </c>
      <c r="CL64" s="94">
        <v>0</v>
      </c>
      <c r="CM64" s="95">
        <v>0</v>
      </c>
      <c r="CN64" s="95">
        <v>0</v>
      </c>
      <c r="CO64" s="95">
        <v>0</v>
      </c>
      <c r="CP64" s="95">
        <v>0</v>
      </c>
      <c r="CQ64" s="95">
        <v>0</v>
      </c>
      <c r="CR64" s="95">
        <v>0</v>
      </c>
      <c r="CS64" s="95">
        <v>0</v>
      </c>
      <c r="CT64" s="95">
        <v>0</v>
      </c>
      <c r="CU64" s="95">
        <v>0</v>
      </c>
      <c r="CV64" s="95">
        <v>0</v>
      </c>
      <c r="CW64" s="95">
        <v>0</v>
      </c>
      <c r="CX64" s="95">
        <v>0</v>
      </c>
      <c r="CY64" s="95">
        <v>0</v>
      </c>
      <c r="CZ64" s="95">
        <v>0</v>
      </c>
      <c r="DA64" s="95">
        <v>0</v>
      </c>
      <c r="DB64" s="95">
        <v>0</v>
      </c>
      <c r="DC64" s="90">
        <v>0</v>
      </c>
      <c r="DD64" s="90">
        <v>0</v>
      </c>
      <c r="DE64" s="92"/>
    </row>
    <row r="65" spans="1:109" ht="18" x14ac:dyDescent="0.35">
      <c r="A65" s="93" t="s">
        <v>70</v>
      </c>
      <c r="B65" s="94">
        <v>0</v>
      </c>
      <c r="C65" s="95">
        <v>0</v>
      </c>
      <c r="D65" s="95">
        <v>0</v>
      </c>
      <c r="E65" s="95">
        <v>0</v>
      </c>
      <c r="F65" s="95">
        <v>0</v>
      </c>
      <c r="G65" s="95">
        <v>0</v>
      </c>
      <c r="H65" s="95">
        <v>0</v>
      </c>
      <c r="I65" s="95">
        <v>0</v>
      </c>
      <c r="J65" s="95">
        <v>0</v>
      </c>
      <c r="K65" s="95">
        <v>0</v>
      </c>
      <c r="L65" s="95">
        <v>0</v>
      </c>
      <c r="M65" s="95">
        <v>7</v>
      </c>
      <c r="N65" s="95">
        <v>14</v>
      </c>
      <c r="O65" s="95">
        <v>21</v>
      </c>
      <c r="P65" s="95">
        <v>30</v>
      </c>
      <c r="Q65" s="95">
        <v>0</v>
      </c>
      <c r="R65" s="95">
        <v>30</v>
      </c>
      <c r="S65" s="95">
        <v>0</v>
      </c>
      <c r="T65" s="95">
        <v>0</v>
      </c>
      <c r="U65" s="95">
        <v>0</v>
      </c>
      <c r="V65" s="90">
        <f t="shared" si="0"/>
        <v>37</v>
      </c>
      <c r="W65" s="90">
        <f t="shared" si="0"/>
        <v>14</v>
      </c>
      <c r="X65" s="90">
        <f t="shared" si="1"/>
        <v>0</v>
      </c>
      <c r="Y65" s="91">
        <v>51</v>
      </c>
      <c r="Z65" s="94">
        <v>0</v>
      </c>
      <c r="AA65" s="95">
        <v>0</v>
      </c>
      <c r="AB65" s="95">
        <v>0</v>
      </c>
      <c r="AC65" s="95">
        <v>0</v>
      </c>
      <c r="AD65" s="95">
        <v>0</v>
      </c>
      <c r="AE65" s="95">
        <v>0</v>
      </c>
      <c r="AF65" s="95">
        <v>0</v>
      </c>
      <c r="AG65" s="95">
        <v>0</v>
      </c>
      <c r="AH65" s="95">
        <v>0</v>
      </c>
      <c r="AI65" s="95">
        <v>0</v>
      </c>
      <c r="AJ65" s="95">
        <v>8</v>
      </c>
      <c r="AK65" s="95">
        <v>7</v>
      </c>
      <c r="AL65" s="95">
        <v>15</v>
      </c>
      <c r="AM65" s="95">
        <v>30</v>
      </c>
      <c r="AN65" s="95">
        <v>0</v>
      </c>
      <c r="AO65" s="95">
        <v>30</v>
      </c>
      <c r="AP65" s="95">
        <v>0</v>
      </c>
      <c r="AQ65" s="95">
        <v>0</v>
      </c>
      <c r="AR65" s="95">
        <v>0</v>
      </c>
      <c r="AS65" s="90">
        <f t="shared" si="2"/>
        <v>38</v>
      </c>
      <c r="AT65" s="90">
        <f t="shared" si="2"/>
        <v>7</v>
      </c>
      <c r="AU65" s="90">
        <f t="shared" si="3"/>
        <v>0</v>
      </c>
      <c r="AV65" s="91">
        <v>45</v>
      </c>
      <c r="AW65" s="94">
        <v>0</v>
      </c>
      <c r="AX65" s="95">
        <v>0</v>
      </c>
      <c r="AY65" s="95">
        <v>0</v>
      </c>
      <c r="AZ65" s="95">
        <v>0</v>
      </c>
      <c r="BA65" s="95">
        <v>0</v>
      </c>
      <c r="BB65" s="95">
        <v>0</v>
      </c>
      <c r="BC65" s="95">
        <v>0</v>
      </c>
      <c r="BD65" s="95">
        <v>0</v>
      </c>
      <c r="BE65" s="95">
        <v>0</v>
      </c>
      <c r="BF65" s="95">
        <v>3</v>
      </c>
      <c r="BG65" s="95">
        <v>5</v>
      </c>
      <c r="BH65" s="95">
        <v>8</v>
      </c>
      <c r="BI65" s="95">
        <v>46</v>
      </c>
      <c r="BJ65" s="95">
        <v>0</v>
      </c>
      <c r="BK65" s="95">
        <v>46</v>
      </c>
      <c r="BL65" s="95">
        <v>0</v>
      </c>
      <c r="BM65" s="95">
        <v>0</v>
      </c>
      <c r="BN65" s="95">
        <v>0</v>
      </c>
      <c r="BO65" s="90">
        <f t="shared" si="4"/>
        <v>49</v>
      </c>
      <c r="BP65" s="90">
        <f t="shared" si="4"/>
        <v>5</v>
      </c>
      <c r="BQ65" s="92">
        <v>54</v>
      </c>
      <c r="BR65" s="94">
        <v>0</v>
      </c>
      <c r="BS65" s="95">
        <v>0</v>
      </c>
      <c r="BT65" s="95">
        <v>0</v>
      </c>
      <c r="BU65" s="95">
        <v>0</v>
      </c>
      <c r="BV65" s="95">
        <v>0</v>
      </c>
      <c r="BW65" s="95">
        <v>0</v>
      </c>
      <c r="BX65" s="95">
        <v>0</v>
      </c>
      <c r="BY65" s="95">
        <v>0</v>
      </c>
      <c r="BZ65" s="95">
        <v>0</v>
      </c>
      <c r="CA65" s="95">
        <v>0</v>
      </c>
      <c r="CB65" s="95">
        <v>0</v>
      </c>
      <c r="CC65" s="95">
        <v>34</v>
      </c>
      <c r="CD65" s="95">
        <v>0</v>
      </c>
      <c r="CE65" s="95">
        <v>34</v>
      </c>
      <c r="CF65" s="95">
        <v>0</v>
      </c>
      <c r="CG65" s="95">
        <v>0</v>
      </c>
      <c r="CH65" s="95">
        <v>0</v>
      </c>
      <c r="CI65" s="90">
        <f t="shared" si="5"/>
        <v>34</v>
      </c>
      <c r="CJ65" s="90">
        <f t="shared" si="6"/>
        <v>0</v>
      </c>
      <c r="CK65" s="92">
        <v>34</v>
      </c>
      <c r="CL65" s="94">
        <v>0</v>
      </c>
      <c r="CM65" s="95">
        <v>0</v>
      </c>
      <c r="CN65" s="95">
        <v>0</v>
      </c>
      <c r="CO65" s="95">
        <v>0</v>
      </c>
      <c r="CP65" s="95">
        <v>0</v>
      </c>
      <c r="CQ65" s="95">
        <v>0</v>
      </c>
      <c r="CR65" s="95">
        <v>0</v>
      </c>
      <c r="CS65" s="95">
        <v>0</v>
      </c>
      <c r="CT65" s="95">
        <v>0</v>
      </c>
      <c r="CU65" s="95">
        <v>0</v>
      </c>
      <c r="CV65" s="95">
        <v>0</v>
      </c>
      <c r="CW65" s="95">
        <v>28</v>
      </c>
      <c r="CX65" s="95">
        <v>0</v>
      </c>
      <c r="CY65" s="95">
        <v>28</v>
      </c>
      <c r="CZ65" s="95">
        <v>0</v>
      </c>
      <c r="DA65" s="95">
        <v>0</v>
      </c>
      <c r="DB65" s="95">
        <v>0</v>
      </c>
      <c r="DC65" s="90">
        <v>28</v>
      </c>
      <c r="DD65" s="90">
        <v>0</v>
      </c>
      <c r="DE65" s="92">
        <v>28</v>
      </c>
    </row>
    <row r="66" spans="1:109" ht="18" x14ac:dyDescent="0.35">
      <c r="A66" s="93" t="s">
        <v>331</v>
      </c>
      <c r="B66" s="94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0">
        <f t="shared" si="0"/>
        <v>0</v>
      </c>
      <c r="W66" s="90">
        <f t="shared" si="0"/>
        <v>0</v>
      </c>
      <c r="X66" s="90">
        <f t="shared" si="1"/>
        <v>0</v>
      </c>
      <c r="Y66" s="91">
        <v>0</v>
      </c>
      <c r="Z66" s="94">
        <v>0</v>
      </c>
      <c r="AA66" s="95">
        <v>0</v>
      </c>
      <c r="AB66" s="95">
        <v>0</v>
      </c>
      <c r="AC66" s="95">
        <v>0</v>
      </c>
      <c r="AD66" s="95">
        <v>0</v>
      </c>
      <c r="AE66" s="95">
        <v>0</v>
      </c>
      <c r="AF66" s="95">
        <v>0</v>
      </c>
      <c r="AG66" s="95">
        <v>0</v>
      </c>
      <c r="AH66" s="95">
        <v>0</v>
      </c>
      <c r="AI66" s="95">
        <v>0</v>
      </c>
      <c r="AJ66" s="95">
        <v>0</v>
      </c>
      <c r="AK66" s="95">
        <v>0</v>
      </c>
      <c r="AL66" s="95">
        <v>0</v>
      </c>
      <c r="AM66" s="95">
        <v>0</v>
      </c>
      <c r="AN66" s="95">
        <v>0</v>
      </c>
      <c r="AO66" s="95">
        <v>0</v>
      </c>
      <c r="AP66" s="95">
        <v>0</v>
      </c>
      <c r="AQ66" s="95">
        <v>0</v>
      </c>
      <c r="AR66" s="95">
        <v>0</v>
      </c>
      <c r="AS66" s="90">
        <f t="shared" si="2"/>
        <v>0</v>
      </c>
      <c r="AT66" s="90">
        <f t="shared" si="2"/>
        <v>0</v>
      </c>
      <c r="AU66" s="90">
        <f t="shared" si="3"/>
        <v>0</v>
      </c>
      <c r="AV66" s="91">
        <v>0</v>
      </c>
      <c r="AW66" s="94">
        <v>0</v>
      </c>
      <c r="AX66" s="95">
        <v>0</v>
      </c>
      <c r="AY66" s="95">
        <v>0</v>
      </c>
      <c r="AZ66" s="95">
        <v>0</v>
      </c>
      <c r="BA66" s="95">
        <v>0</v>
      </c>
      <c r="BB66" s="95">
        <v>0</v>
      </c>
      <c r="BC66" s="95">
        <v>0</v>
      </c>
      <c r="BD66" s="95">
        <v>0</v>
      </c>
      <c r="BE66" s="95">
        <v>0</v>
      </c>
      <c r="BF66" s="95">
        <v>0</v>
      </c>
      <c r="BG66" s="95">
        <v>0</v>
      </c>
      <c r="BH66" s="95">
        <v>0</v>
      </c>
      <c r="BI66" s="95">
        <v>0</v>
      </c>
      <c r="BJ66" s="95">
        <v>0</v>
      </c>
      <c r="BK66" s="95">
        <v>0</v>
      </c>
      <c r="BL66" s="95">
        <v>0</v>
      </c>
      <c r="BM66" s="95">
        <v>0</v>
      </c>
      <c r="BN66" s="95">
        <v>0</v>
      </c>
      <c r="BO66" s="90">
        <f t="shared" si="4"/>
        <v>0</v>
      </c>
      <c r="BP66" s="90">
        <f t="shared" si="4"/>
        <v>0</v>
      </c>
      <c r="BQ66" s="92">
        <v>0</v>
      </c>
      <c r="BR66" s="94">
        <v>0</v>
      </c>
      <c r="BS66" s="95">
        <v>0</v>
      </c>
      <c r="BT66" s="95">
        <v>0</v>
      </c>
      <c r="BU66" s="95">
        <v>0</v>
      </c>
      <c r="BV66" s="95">
        <v>0</v>
      </c>
      <c r="BW66" s="95">
        <v>0</v>
      </c>
      <c r="BX66" s="95">
        <v>0</v>
      </c>
      <c r="BY66" s="95">
        <v>0</v>
      </c>
      <c r="BZ66" s="95">
        <v>0</v>
      </c>
      <c r="CA66" s="95">
        <v>0</v>
      </c>
      <c r="CB66" s="95">
        <v>0</v>
      </c>
      <c r="CC66" s="95">
        <v>0</v>
      </c>
      <c r="CD66" s="95">
        <v>0</v>
      </c>
      <c r="CE66" s="95">
        <v>0</v>
      </c>
      <c r="CF66" s="95">
        <v>0</v>
      </c>
      <c r="CG66" s="95">
        <v>0</v>
      </c>
      <c r="CH66" s="95">
        <v>0</v>
      </c>
      <c r="CI66" s="90">
        <f t="shared" si="5"/>
        <v>0</v>
      </c>
      <c r="CJ66" s="90">
        <f t="shared" si="6"/>
        <v>0</v>
      </c>
      <c r="CK66" s="92">
        <v>0</v>
      </c>
      <c r="CL66" s="94">
        <v>0</v>
      </c>
      <c r="CM66" s="95">
        <v>0</v>
      </c>
      <c r="CN66" s="95">
        <v>0</v>
      </c>
      <c r="CO66" s="95">
        <v>0</v>
      </c>
      <c r="CP66" s="95">
        <v>0</v>
      </c>
      <c r="CQ66" s="95">
        <v>0</v>
      </c>
      <c r="CR66" s="95">
        <v>0</v>
      </c>
      <c r="CS66" s="95">
        <v>0</v>
      </c>
      <c r="CT66" s="95">
        <v>0</v>
      </c>
      <c r="CU66" s="95">
        <v>0</v>
      </c>
      <c r="CV66" s="95">
        <v>0</v>
      </c>
      <c r="CW66" s="95">
        <v>0</v>
      </c>
      <c r="CX66" s="95">
        <v>0</v>
      </c>
      <c r="CY66" s="95">
        <v>0</v>
      </c>
      <c r="CZ66" s="95">
        <v>0</v>
      </c>
      <c r="DA66" s="95">
        <v>0</v>
      </c>
      <c r="DB66" s="95">
        <v>0</v>
      </c>
      <c r="DC66" s="90">
        <v>0</v>
      </c>
      <c r="DD66" s="90">
        <v>0</v>
      </c>
      <c r="DE66" s="92"/>
    </row>
    <row r="67" spans="1:109" ht="18" x14ac:dyDescent="0.35">
      <c r="A67" s="87" t="s">
        <v>44</v>
      </c>
      <c r="B67" s="88">
        <v>0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97</v>
      </c>
      <c r="K67" s="89">
        <v>0</v>
      </c>
      <c r="L67" s="89">
        <v>97</v>
      </c>
      <c r="M67" s="89">
        <v>61</v>
      </c>
      <c r="N67" s="89">
        <v>0</v>
      </c>
      <c r="O67" s="89">
        <v>61</v>
      </c>
      <c r="P67" s="89">
        <v>94</v>
      </c>
      <c r="Q67" s="89">
        <v>0</v>
      </c>
      <c r="R67" s="89">
        <v>94</v>
      </c>
      <c r="S67" s="89">
        <v>96</v>
      </c>
      <c r="T67" s="89">
        <v>0</v>
      </c>
      <c r="U67" s="89">
        <v>96</v>
      </c>
      <c r="V67" s="90">
        <f t="shared" si="0"/>
        <v>348</v>
      </c>
      <c r="W67" s="90">
        <f t="shared" si="0"/>
        <v>0</v>
      </c>
      <c r="X67" s="90">
        <f t="shared" si="1"/>
        <v>0</v>
      </c>
      <c r="Y67" s="91">
        <v>348</v>
      </c>
      <c r="Z67" s="88">
        <v>0</v>
      </c>
      <c r="AA67" s="89">
        <v>0</v>
      </c>
      <c r="AB67" s="89">
        <v>0</v>
      </c>
      <c r="AC67" s="89">
        <v>0</v>
      </c>
      <c r="AD67" s="89">
        <v>0</v>
      </c>
      <c r="AE67" s="89">
        <v>0</v>
      </c>
      <c r="AF67" s="89">
        <v>0</v>
      </c>
      <c r="AG67" s="89">
        <v>92</v>
      </c>
      <c r="AH67" s="89">
        <v>0</v>
      </c>
      <c r="AI67" s="89">
        <v>92</v>
      </c>
      <c r="AJ67" s="89">
        <v>32</v>
      </c>
      <c r="AK67" s="89">
        <v>0</v>
      </c>
      <c r="AL67" s="89">
        <v>32</v>
      </c>
      <c r="AM67" s="89">
        <v>105</v>
      </c>
      <c r="AN67" s="89">
        <v>0</v>
      </c>
      <c r="AO67" s="89">
        <v>105</v>
      </c>
      <c r="AP67" s="89">
        <v>74</v>
      </c>
      <c r="AQ67" s="89">
        <v>0</v>
      </c>
      <c r="AR67" s="89">
        <v>74</v>
      </c>
      <c r="AS67" s="90">
        <f t="shared" si="2"/>
        <v>303</v>
      </c>
      <c r="AT67" s="90">
        <f t="shared" si="2"/>
        <v>0</v>
      </c>
      <c r="AU67" s="90">
        <f t="shared" si="3"/>
        <v>0</v>
      </c>
      <c r="AV67" s="91">
        <v>303</v>
      </c>
      <c r="AW67" s="88">
        <v>0</v>
      </c>
      <c r="AX67" s="89">
        <v>0</v>
      </c>
      <c r="AY67" s="89">
        <v>0</v>
      </c>
      <c r="AZ67" s="89">
        <v>38</v>
      </c>
      <c r="BA67" s="89">
        <v>0</v>
      </c>
      <c r="BB67" s="89">
        <v>38</v>
      </c>
      <c r="BC67" s="89">
        <v>84</v>
      </c>
      <c r="BD67" s="89">
        <v>0</v>
      </c>
      <c r="BE67" s="89">
        <v>84</v>
      </c>
      <c r="BF67" s="89">
        <v>24</v>
      </c>
      <c r="BG67" s="89">
        <v>0</v>
      </c>
      <c r="BH67" s="89">
        <v>24</v>
      </c>
      <c r="BI67" s="89">
        <v>94</v>
      </c>
      <c r="BJ67" s="89">
        <v>0</v>
      </c>
      <c r="BK67" s="89">
        <v>94</v>
      </c>
      <c r="BL67" s="89">
        <v>76</v>
      </c>
      <c r="BM67" s="89">
        <v>0</v>
      </c>
      <c r="BN67" s="89">
        <v>76</v>
      </c>
      <c r="BO67" s="90">
        <f t="shared" si="4"/>
        <v>316</v>
      </c>
      <c r="BP67" s="90">
        <f t="shared" si="4"/>
        <v>0</v>
      </c>
      <c r="BQ67" s="92">
        <v>316</v>
      </c>
      <c r="BR67" s="88">
        <v>0</v>
      </c>
      <c r="BS67" s="89">
        <v>0</v>
      </c>
      <c r="BT67" s="89">
        <v>0</v>
      </c>
      <c r="BU67" s="89">
        <v>95</v>
      </c>
      <c r="BV67" s="89">
        <v>0</v>
      </c>
      <c r="BW67" s="89">
        <v>95</v>
      </c>
      <c r="BX67" s="89">
        <v>81</v>
      </c>
      <c r="BY67" s="89">
        <v>0</v>
      </c>
      <c r="BZ67" s="89">
        <v>81</v>
      </c>
      <c r="CA67" s="89">
        <v>44</v>
      </c>
      <c r="CB67" s="89">
        <v>44</v>
      </c>
      <c r="CC67" s="89">
        <v>78</v>
      </c>
      <c r="CD67" s="89">
        <v>0</v>
      </c>
      <c r="CE67" s="89">
        <v>78</v>
      </c>
      <c r="CF67" s="89">
        <v>67</v>
      </c>
      <c r="CG67" s="89">
        <v>0</v>
      </c>
      <c r="CH67" s="89">
        <v>67</v>
      </c>
      <c r="CI67" s="90">
        <f t="shared" si="5"/>
        <v>365</v>
      </c>
      <c r="CJ67" s="90">
        <f t="shared" si="6"/>
        <v>0</v>
      </c>
      <c r="CK67" s="92">
        <v>365</v>
      </c>
      <c r="CL67" s="88">
        <v>0</v>
      </c>
      <c r="CM67" s="89">
        <v>0</v>
      </c>
      <c r="CN67" s="89">
        <v>0</v>
      </c>
      <c r="CO67" s="89">
        <v>155</v>
      </c>
      <c r="CP67" s="89">
        <v>0</v>
      </c>
      <c r="CQ67" s="89">
        <v>155</v>
      </c>
      <c r="CR67" s="89">
        <v>71</v>
      </c>
      <c r="CS67" s="89">
        <v>0</v>
      </c>
      <c r="CT67" s="89">
        <v>71</v>
      </c>
      <c r="CU67" s="89">
        <v>55</v>
      </c>
      <c r="CV67" s="89">
        <v>55</v>
      </c>
      <c r="CW67" s="89">
        <v>74</v>
      </c>
      <c r="CX67" s="89">
        <v>0</v>
      </c>
      <c r="CY67" s="89">
        <v>74</v>
      </c>
      <c r="CZ67" s="89">
        <v>51</v>
      </c>
      <c r="DA67" s="89">
        <v>1</v>
      </c>
      <c r="DB67" s="89">
        <v>52</v>
      </c>
      <c r="DC67" s="90">
        <v>406</v>
      </c>
      <c r="DD67" s="90">
        <v>56</v>
      </c>
      <c r="DE67" s="92">
        <v>407</v>
      </c>
    </row>
    <row r="68" spans="1:109" ht="18" x14ac:dyDescent="0.35">
      <c r="A68" s="93" t="s">
        <v>117</v>
      </c>
      <c r="B68" s="94">
        <v>0</v>
      </c>
      <c r="C68" s="95">
        <v>0</v>
      </c>
      <c r="D68" s="95">
        <v>0</v>
      </c>
      <c r="E68" s="95">
        <v>0</v>
      </c>
      <c r="F68" s="95">
        <v>0</v>
      </c>
      <c r="G68" s="95">
        <v>0</v>
      </c>
      <c r="H68" s="95">
        <v>0</v>
      </c>
      <c r="I68" s="95">
        <v>0</v>
      </c>
      <c r="J68" s="95">
        <v>0</v>
      </c>
      <c r="K68" s="95">
        <v>0</v>
      </c>
      <c r="L68" s="95">
        <v>0</v>
      </c>
      <c r="M68" s="95">
        <v>18</v>
      </c>
      <c r="N68" s="95">
        <v>0</v>
      </c>
      <c r="O68" s="95">
        <v>18</v>
      </c>
      <c r="P68" s="95">
        <v>0</v>
      </c>
      <c r="Q68" s="95">
        <v>0</v>
      </c>
      <c r="R68" s="95">
        <v>0</v>
      </c>
      <c r="S68" s="95">
        <v>5</v>
      </c>
      <c r="T68" s="95">
        <v>0</v>
      </c>
      <c r="U68" s="95">
        <v>5</v>
      </c>
      <c r="V68" s="90">
        <f t="shared" si="0"/>
        <v>23</v>
      </c>
      <c r="W68" s="90">
        <f t="shared" si="0"/>
        <v>0</v>
      </c>
      <c r="X68" s="90">
        <f t="shared" si="1"/>
        <v>0</v>
      </c>
      <c r="Y68" s="91">
        <v>23</v>
      </c>
      <c r="Z68" s="94">
        <v>0</v>
      </c>
      <c r="AA68" s="95">
        <v>0</v>
      </c>
      <c r="AB68" s="95">
        <v>0</v>
      </c>
      <c r="AC68" s="95">
        <v>0</v>
      </c>
      <c r="AD68" s="95">
        <v>0</v>
      </c>
      <c r="AE68" s="95">
        <v>0</v>
      </c>
      <c r="AF68" s="95">
        <v>0</v>
      </c>
      <c r="AG68" s="95">
        <v>0</v>
      </c>
      <c r="AH68" s="95">
        <v>0</v>
      </c>
      <c r="AI68" s="95">
        <v>0</v>
      </c>
      <c r="AJ68" s="95">
        <v>3</v>
      </c>
      <c r="AK68" s="95">
        <v>0</v>
      </c>
      <c r="AL68" s="95">
        <v>3</v>
      </c>
      <c r="AM68" s="95">
        <v>4</v>
      </c>
      <c r="AN68" s="95">
        <v>0</v>
      </c>
      <c r="AO68" s="95">
        <v>4</v>
      </c>
      <c r="AP68" s="95">
        <v>5</v>
      </c>
      <c r="AQ68" s="95">
        <v>0</v>
      </c>
      <c r="AR68" s="95">
        <v>5</v>
      </c>
      <c r="AS68" s="90">
        <f t="shared" si="2"/>
        <v>12</v>
      </c>
      <c r="AT68" s="90">
        <f t="shared" si="2"/>
        <v>0</v>
      </c>
      <c r="AU68" s="90">
        <f t="shared" si="3"/>
        <v>0</v>
      </c>
      <c r="AV68" s="91">
        <v>12</v>
      </c>
      <c r="AW68" s="94">
        <v>0</v>
      </c>
      <c r="AX68" s="95">
        <v>0</v>
      </c>
      <c r="AY68" s="95">
        <v>0</v>
      </c>
      <c r="AZ68" s="95">
        <v>0</v>
      </c>
      <c r="BA68" s="95">
        <v>0</v>
      </c>
      <c r="BB68" s="95">
        <v>0</v>
      </c>
      <c r="BC68" s="95">
        <v>0</v>
      </c>
      <c r="BD68" s="95">
        <v>0</v>
      </c>
      <c r="BE68" s="95">
        <v>0</v>
      </c>
      <c r="BF68" s="95">
        <v>2</v>
      </c>
      <c r="BG68" s="95">
        <v>0</v>
      </c>
      <c r="BH68" s="95">
        <v>2</v>
      </c>
      <c r="BI68" s="95">
        <v>4</v>
      </c>
      <c r="BJ68" s="95">
        <v>0</v>
      </c>
      <c r="BK68" s="95">
        <v>4</v>
      </c>
      <c r="BL68" s="95">
        <v>0</v>
      </c>
      <c r="BM68" s="95">
        <v>0</v>
      </c>
      <c r="BN68" s="95">
        <v>0</v>
      </c>
      <c r="BO68" s="90">
        <f t="shared" si="4"/>
        <v>6</v>
      </c>
      <c r="BP68" s="90">
        <f t="shared" si="4"/>
        <v>0</v>
      </c>
      <c r="BQ68" s="92">
        <v>6</v>
      </c>
      <c r="BR68" s="94">
        <v>0</v>
      </c>
      <c r="BS68" s="95">
        <v>0</v>
      </c>
      <c r="BT68" s="95">
        <v>0</v>
      </c>
      <c r="BU68" s="95">
        <v>0</v>
      </c>
      <c r="BV68" s="95">
        <v>0</v>
      </c>
      <c r="BW68" s="95">
        <v>0</v>
      </c>
      <c r="BX68" s="95">
        <v>0</v>
      </c>
      <c r="BY68" s="95">
        <v>0</v>
      </c>
      <c r="BZ68" s="95">
        <v>0</v>
      </c>
      <c r="CA68" s="95">
        <v>0</v>
      </c>
      <c r="CB68" s="95">
        <v>0</v>
      </c>
      <c r="CC68" s="95">
        <v>3</v>
      </c>
      <c r="CD68" s="95">
        <v>0</v>
      </c>
      <c r="CE68" s="95">
        <v>3</v>
      </c>
      <c r="CF68" s="95">
        <v>0</v>
      </c>
      <c r="CG68" s="95">
        <v>0</v>
      </c>
      <c r="CH68" s="95">
        <v>0</v>
      </c>
      <c r="CI68" s="90">
        <f t="shared" si="5"/>
        <v>3</v>
      </c>
      <c r="CJ68" s="90">
        <f t="shared" si="6"/>
        <v>0</v>
      </c>
      <c r="CK68" s="92">
        <v>3</v>
      </c>
      <c r="CL68" s="94">
        <v>0</v>
      </c>
      <c r="CM68" s="95">
        <v>0</v>
      </c>
      <c r="CN68" s="95">
        <v>0</v>
      </c>
      <c r="CO68" s="95">
        <v>0</v>
      </c>
      <c r="CP68" s="95">
        <v>0</v>
      </c>
      <c r="CQ68" s="95">
        <v>0</v>
      </c>
      <c r="CR68" s="95">
        <v>0</v>
      </c>
      <c r="CS68" s="95">
        <v>0</v>
      </c>
      <c r="CT68" s="95">
        <v>0</v>
      </c>
      <c r="CU68" s="95">
        <v>0</v>
      </c>
      <c r="CV68" s="95">
        <v>0</v>
      </c>
      <c r="CW68" s="95">
        <v>3</v>
      </c>
      <c r="CX68" s="95">
        <v>0</v>
      </c>
      <c r="CY68" s="95">
        <v>3</v>
      </c>
      <c r="CZ68" s="95">
        <v>0</v>
      </c>
      <c r="DA68" s="95">
        <v>0</v>
      </c>
      <c r="DB68" s="95">
        <v>0</v>
      </c>
      <c r="DC68" s="90">
        <v>3</v>
      </c>
      <c r="DD68" s="90">
        <v>0</v>
      </c>
      <c r="DE68" s="92">
        <v>3</v>
      </c>
    </row>
    <row r="69" spans="1:109" ht="18" x14ac:dyDescent="0.35">
      <c r="A69" s="93" t="s">
        <v>68</v>
      </c>
      <c r="B69" s="94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12</v>
      </c>
      <c r="Q69" s="95">
        <v>0</v>
      </c>
      <c r="R69" s="95">
        <v>12</v>
      </c>
      <c r="S69" s="95">
        <v>0</v>
      </c>
      <c r="T69" s="95">
        <v>0</v>
      </c>
      <c r="U69" s="95">
        <v>0</v>
      </c>
      <c r="V69" s="90">
        <f t="shared" si="0"/>
        <v>12</v>
      </c>
      <c r="W69" s="90">
        <f t="shared" si="0"/>
        <v>0</v>
      </c>
      <c r="X69" s="90">
        <f t="shared" si="1"/>
        <v>0</v>
      </c>
      <c r="Y69" s="91">
        <v>12</v>
      </c>
      <c r="Z69" s="94">
        <v>0</v>
      </c>
      <c r="AA69" s="95">
        <v>0</v>
      </c>
      <c r="AB69" s="95">
        <v>0</v>
      </c>
      <c r="AC69" s="95">
        <v>0</v>
      </c>
      <c r="AD69" s="95">
        <v>0</v>
      </c>
      <c r="AE69" s="95">
        <v>0</v>
      </c>
      <c r="AF69" s="95">
        <v>0</v>
      </c>
      <c r="AG69" s="95">
        <v>0</v>
      </c>
      <c r="AH69" s="95">
        <v>0</v>
      </c>
      <c r="AI69" s="95">
        <v>0</v>
      </c>
      <c r="AJ69" s="95">
        <v>0</v>
      </c>
      <c r="AK69" s="95">
        <v>0</v>
      </c>
      <c r="AL69" s="95">
        <v>0</v>
      </c>
      <c r="AM69" s="95">
        <v>15</v>
      </c>
      <c r="AN69" s="95">
        <v>0</v>
      </c>
      <c r="AO69" s="95">
        <v>15</v>
      </c>
      <c r="AP69" s="95">
        <v>0</v>
      </c>
      <c r="AQ69" s="95">
        <v>0</v>
      </c>
      <c r="AR69" s="95">
        <v>0</v>
      </c>
      <c r="AS69" s="90">
        <f t="shared" si="2"/>
        <v>15</v>
      </c>
      <c r="AT69" s="90">
        <f t="shared" si="2"/>
        <v>0</v>
      </c>
      <c r="AU69" s="90">
        <f t="shared" si="3"/>
        <v>0</v>
      </c>
      <c r="AV69" s="91">
        <v>15</v>
      </c>
      <c r="AW69" s="94">
        <v>0</v>
      </c>
      <c r="AX69" s="95">
        <v>0</v>
      </c>
      <c r="AY69" s="95">
        <v>0</v>
      </c>
      <c r="AZ69" s="95">
        <v>0</v>
      </c>
      <c r="BA69" s="95">
        <v>0</v>
      </c>
      <c r="BB69" s="95">
        <v>0</v>
      </c>
      <c r="BC69" s="95">
        <v>0</v>
      </c>
      <c r="BD69" s="95">
        <v>0</v>
      </c>
      <c r="BE69" s="95">
        <v>0</v>
      </c>
      <c r="BF69" s="95">
        <v>0</v>
      </c>
      <c r="BG69" s="95">
        <v>0</v>
      </c>
      <c r="BH69" s="95">
        <v>0</v>
      </c>
      <c r="BI69" s="95">
        <v>7</v>
      </c>
      <c r="BJ69" s="95">
        <v>0</v>
      </c>
      <c r="BK69" s="95">
        <v>7</v>
      </c>
      <c r="BL69" s="95">
        <v>0</v>
      </c>
      <c r="BM69" s="95">
        <v>0</v>
      </c>
      <c r="BN69" s="95">
        <v>0</v>
      </c>
      <c r="BO69" s="90">
        <f t="shared" si="4"/>
        <v>7</v>
      </c>
      <c r="BP69" s="90">
        <f t="shared" si="4"/>
        <v>0</v>
      </c>
      <c r="BQ69" s="92">
        <v>7</v>
      </c>
      <c r="BR69" s="94">
        <v>0</v>
      </c>
      <c r="BS69" s="95">
        <v>0</v>
      </c>
      <c r="BT69" s="95">
        <v>0</v>
      </c>
      <c r="BU69" s="95">
        <v>0</v>
      </c>
      <c r="BV69" s="95">
        <v>0</v>
      </c>
      <c r="BW69" s="95">
        <v>0</v>
      </c>
      <c r="BX69" s="95">
        <v>0</v>
      </c>
      <c r="BY69" s="95">
        <v>0</v>
      </c>
      <c r="BZ69" s="95">
        <v>0</v>
      </c>
      <c r="CA69" s="95">
        <v>0</v>
      </c>
      <c r="CB69" s="95">
        <v>0</v>
      </c>
      <c r="CC69" s="95">
        <v>0</v>
      </c>
      <c r="CD69" s="95">
        <v>0</v>
      </c>
      <c r="CE69" s="95">
        <v>0</v>
      </c>
      <c r="CF69" s="95">
        <v>0</v>
      </c>
      <c r="CG69" s="95">
        <v>0</v>
      </c>
      <c r="CH69" s="95">
        <v>0</v>
      </c>
      <c r="CI69" s="90">
        <f t="shared" si="5"/>
        <v>0</v>
      </c>
      <c r="CJ69" s="90">
        <f t="shared" si="6"/>
        <v>0</v>
      </c>
      <c r="CK69" s="92">
        <v>0</v>
      </c>
      <c r="CL69" s="94">
        <v>0</v>
      </c>
      <c r="CM69" s="95">
        <v>0</v>
      </c>
      <c r="CN69" s="95">
        <v>0</v>
      </c>
      <c r="CO69" s="95">
        <v>0</v>
      </c>
      <c r="CP69" s="95">
        <v>0</v>
      </c>
      <c r="CQ69" s="95">
        <v>0</v>
      </c>
      <c r="CR69" s="95">
        <v>0</v>
      </c>
      <c r="CS69" s="95">
        <v>0</v>
      </c>
      <c r="CT69" s="95">
        <v>0</v>
      </c>
      <c r="CU69" s="95">
        <v>0</v>
      </c>
      <c r="CV69" s="95">
        <v>0</v>
      </c>
      <c r="CW69" s="95">
        <v>1</v>
      </c>
      <c r="CX69" s="95">
        <v>0</v>
      </c>
      <c r="CY69" s="95">
        <v>1</v>
      </c>
      <c r="CZ69" s="95">
        <v>0</v>
      </c>
      <c r="DA69" s="95">
        <v>0</v>
      </c>
      <c r="DB69" s="95">
        <v>0</v>
      </c>
      <c r="DC69" s="90">
        <v>1</v>
      </c>
      <c r="DD69" s="90">
        <v>0</v>
      </c>
      <c r="DE69" s="92">
        <v>1</v>
      </c>
    </row>
    <row r="70" spans="1:109" ht="18" x14ac:dyDescent="0.35">
      <c r="A70" s="93" t="s">
        <v>58</v>
      </c>
      <c r="B70" s="94">
        <v>0</v>
      </c>
      <c r="C70" s="95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43</v>
      </c>
      <c r="Q70" s="95">
        <v>0</v>
      </c>
      <c r="R70" s="95">
        <v>43</v>
      </c>
      <c r="S70" s="95">
        <v>0</v>
      </c>
      <c r="T70" s="95">
        <v>0</v>
      </c>
      <c r="U70" s="95">
        <v>0</v>
      </c>
      <c r="V70" s="90">
        <f t="shared" ref="V70:W133" si="7">B70+F70+J70+M70+P70+S70</f>
        <v>43</v>
      </c>
      <c r="W70" s="90">
        <f t="shared" si="7"/>
        <v>0</v>
      </c>
      <c r="X70" s="90">
        <f t="shared" ref="X70:X133" si="8">D70+H70</f>
        <v>0</v>
      </c>
      <c r="Y70" s="91">
        <v>43</v>
      </c>
      <c r="Z70" s="94">
        <v>0</v>
      </c>
      <c r="AA70" s="95">
        <v>0</v>
      </c>
      <c r="AB70" s="95">
        <v>0</v>
      </c>
      <c r="AC70" s="95">
        <v>0</v>
      </c>
      <c r="AD70" s="95">
        <v>0</v>
      </c>
      <c r="AE70" s="95">
        <v>0</v>
      </c>
      <c r="AF70" s="95">
        <v>0</v>
      </c>
      <c r="AG70" s="95">
        <v>0</v>
      </c>
      <c r="AH70" s="95">
        <v>0</v>
      </c>
      <c r="AI70" s="95">
        <v>0</v>
      </c>
      <c r="AJ70" s="95">
        <v>0</v>
      </c>
      <c r="AK70" s="95">
        <v>0</v>
      </c>
      <c r="AL70" s="95">
        <v>0</v>
      </c>
      <c r="AM70" s="95">
        <v>52</v>
      </c>
      <c r="AN70" s="95">
        <v>0</v>
      </c>
      <c r="AO70" s="95">
        <v>52</v>
      </c>
      <c r="AP70" s="95">
        <v>0</v>
      </c>
      <c r="AQ70" s="95">
        <v>0</v>
      </c>
      <c r="AR70" s="95">
        <v>0</v>
      </c>
      <c r="AS70" s="90">
        <f t="shared" ref="AS70:AT133" si="9">Z70+AC70+AG70+AJ70+AM70+AP70</f>
        <v>52</v>
      </c>
      <c r="AT70" s="90">
        <f t="shared" si="9"/>
        <v>0</v>
      </c>
      <c r="AU70" s="90">
        <f t="shared" ref="AU70:AU133" si="10">AE70</f>
        <v>0</v>
      </c>
      <c r="AV70" s="91">
        <v>52</v>
      </c>
      <c r="AW70" s="94">
        <v>0</v>
      </c>
      <c r="AX70" s="95">
        <v>0</v>
      </c>
      <c r="AY70" s="95">
        <v>0</v>
      </c>
      <c r="AZ70" s="95">
        <v>0</v>
      </c>
      <c r="BA70" s="95">
        <v>0</v>
      </c>
      <c r="BB70" s="95">
        <v>0</v>
      </c>
      <c r="BC70" s="95">
        <v>0</v>
      </c>
      <c r="BD70" s="95">
        <v>0</v>
      </c>
      <c r="BE70" s="95">
        <v>0</v>
      </c>
      <c r="BF70" s="95">
        <v>0</v>
      </c>
      <c r="BG70" s="95">
        <v>0</v>
      </c>
      <c r="BH70" s="95">
        <v>0</v>
      </c>
      <c r="BI70" s="95">
        <v>53</v>
      </c>
      <c r="BJ70" s="95">
        <v>0</v>
      </c>
      <c r="BK70" s="95">
        <v>53</v>
      </c>
      <c r="BL70" s="95">
        <v>0</v>
      </c>
      <c r="BM70" s="95">
        <v>0</v>
      </c>
      <c r="BN70" s="95">
        <v>0</v>
      </c>
      <c r="BO70" s="90">
        <f t="shared" ref="BO70:BP133" si="11">AW70+AZ70+BC70+BF70+BI70+BL70</f>
        <v>53</v>
      </c>
      <c r="BP70" s="90">
        <f t="shared" si="11"/>
        <v>0</v>
      </c>
      <c r="BQ70" s="92">
        <v>53</v>
      </c>
      <c r="BR70" s="94">
        <v>0</v>
      </c>
      <c r="BS70" s="95">
        <v>0</v>
      </c>
      <c r="BT70" s="95">
        <v>0</v>
      </c>
      <c r="BU70" s="95">
        <v>0</v>
      </c>
      <c r="BV70" s="95">
        <v>0</v>
      </c>
      <c r="BW70" s="95">
        <v>0</v>
      </c>
      <c r="BX70" s="95">
        <v>0</v>
      </c>
      <c r="BY70" s="95">
        <v>0</v>
      </c>
      <c r="BZ70" s="95">
        <v>0</v>
      </c>
      <c r="CA70" s="95">
        <v>0</v>
      </c>
      <c r="CB70" s="95">
        <v>0</v>
      </c>
      <c r="CC70" s="95">
        <v>57</v>
      </c>
      <c r="CD70" s="95">
        <v>0</v>
      </c>
      <c r="CE70" s="95">
        <v>57</v>
      </c>
      <c r="CF70" s="95">
        <v>0</v>
      </c>
      <c r="CG70" s="95">
        <v>0</v>
      </c>
      <c r="CH70" s="95">
        <v>0</v>
      </c>
      <c r="CI70" s="90">
        <f t="shared" ref="CI70:CI133" si="12">BR70+BU70+BX70+CA70+CC70+CF70</f>
        <v>57</v>
      </c>
      <c r="CJ70" s="90">
        <f t="shared" ref="CJ70:CJ133" si="13">BS70+BV70+BY70+CD70+CG70</f>
        <v>0</v>
      </c>
      <c r="CK70" s="92">
        <v>57</v>
      </c>
      <c r="CL70" s="94">
        <v>0</v>
      </c>
      <c r="CM70" s="95">
        <v>0</v>
      </c>
      <c r="CN70" s="95">
        <v>0</v>
      </c>
      <c r="CO70" s="95">
        <v>0</v>
      </c>
      <c r="CP70" s="95">
        <v>0</v>
      </c>
      <c r="CQ70" s="95">
        <v>0</v>
      </c>
      <c r="CR70" s="95">
        <v>0</v>
      </c>
      <c r="CS70" s="95">
        <v>0</v>
      </c>
      <c r="CT70" s="95">
        <v>0</v>
      </c>
      <c r="CU70" s="95">
        <v>0</v>
      </c>
      <c r="CV70" s="95">
        <v>0</v>
      </c>
      <c r="CW70" s="95">
        <v>63</v>
      </c>
      <c r="CX70" s="95">
        <v>0</v>
      </c>
      <c r="CY70" s="95">
        <v>63</v>
      </c>
      <c r="CZ70" s="95">
        <v>0</v>
      </c>
      <c r="DA70" s="95">
        <v>0</v>
      </c>
      <c r="DB70" s="95">
        <v>0</v>
      </c>
      <c r="DC70" s="90">
        <v>63</v>
      </c>
      <c r="DD70" s="90">
        <v>0</v>
      </c>
      <c r="DE70" s="92">
        <v>63</v>
      </c>
    </row>
    <row r="71" spans="1:109" ht="18" x14ac:dyDescent="0.35">
      <c r="A71" s="93" t="s">
        <v>45</v>
      </c>
      <c r="B71" s="94">
        <v>0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97</v>
      </c>
      <c r="K71" s="95">
        <v>0</v>
      </c>
      <c r="L71" s="95">
        <v>97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0">
        <f t="shared" si="7"/>
        <v>97</v>
      </c>
      <c r="W71" s="90">
        <f t="shared" si="7"/>
        <v>0</v>
      </c>
      <c r="X71" s="90">
        <f t="shared" si="8"/>
        <v>0</v>
      </c>
      <c r="Y71" s="91">
        <v>97</v>
      </c>
      <c r="Z71" s="94">
        <v>0</v>
      </c>
      <c r="AA71" s="95">
        <v>0</v>
      </c>
      <c r="AB71" s="95">
        <v>0</v>
      </c>
      <c r="AC71" s="95">
        <v>0</v>
      </c>
      <c r="AD71" s="95">
        <v>0</v>
      </c>
      <c r="AE71" s="95">
        <v>0</v>
      </c>
      <c r="AF71" s="95">
        <v>0</v>
      </c>
      <c r="AG71" s="95">
        <v>92</v>
      </c>
      <c r="AH71" s="95">
        <v>0</v>
      </c>
      <c r="AI71" s="95">
        <v>92</v>
      </c>
      <c r="AJ71" s="95">
        <v>0</v>
      </c>
      <c r="AK71" s="95">
        <v>0</v>
      </c>
      <c r="AL71" s="95">
        <v>0</v>
      </c>
      <c r="AM71" s="95">
        <v>0</v>
      </c>
      <c r="AN71" s="95">
        <v>0</v>
      </c>
      <c r="AO71" s="95">
        <v>0</v>
      </c>
      <c r="AP71" s="95">
        <v>0</v>
      </c>
      <c r="AQ71" s="95">
        <v>0</v>
      </c>
      <c r="AR71" s="95">
        <v>0</v>
      </c>
      <c r="AS71" s="90">
        <f t="shared" si="9"/>
        <v>92</v>
      </c>
      <c r="AT71" s="90">
        <f t="shared" si="9"/>
        <v>0</v>
      </c>
      <c r="AU71" s="90">
        <f t="shared" si="10"/>
        <v>0</v>
      </c>
      <c r="AV71" s="91">
        <v>92</v>
      </c>
      <c r="AW71" s="94">
        <v>0</v>
      </c>
      <c r="AX71" s="95">
        <v>0</v>
      </c>
      <c r="AY71" s="95">
        <v>0</v>
      </c>
      <c r="AZ71" s="95">
        <v>38</v>
      </c>
      <c r="BA71" s="95">
        <v>0</v>
      </c>
      <c r="BB71" s="95">
        <v>38</v>
      </c>
      <c r="BC71" s="95">
        <v>84</v>
      </c>
      <c r="BD71" s="95">
        <v>0</v>
      </c>
      <c r="BE71" s="95">
        <v>84</v>
      </c>
      <c r="BF71" s="95">
        <v>0</v>
      </c>
      <c r="BG71" s="95">
        <v>0</v>
      </c>
      <c r="BH71" s="95">
        <v>0</v>
      </c>
      <c r="BI71" s="95">
        <v>0</v>
      </c>
      <c r="BJ71" s="95">
        <v>0</v>
      </c>
      <c r="BK71" s="95">
        <v>0</v>
      </c>
      <c r="BL71" s="95">
        <v>0</v>
      </c>
      <c r="BM71" s="95">
        <v>0</v>
      </c>
      <c r="BN71" s="95">
        <v>0</v>
      </c>
      <c r="BO71" s="90">
        <f t="shared" si="11"/>
        <v>122</v>
      </c>
      <c r="BP71" s="90">
        <f t="shared" si="11"/>
        <v>0</v>
      </c>
      <c r="BQ71" s="92">
        <v>122</v>
      </c>
      <c r="BR71" s="94">
        <v>0</v>
      </c>
      <c r="BS71" s="95">
        <v>0</v>
      </c>
      <c r="BT71" s="95">
        <v>0</v>
      </c>
      <c r="BU71" s="95">
        <v>95</v>
      </c>
      <c r="BV71" s="95">
        <v>0</v>
      </c>
      <c r="BW71" s="95">
        <v>95</v>
      </c>
      <c r="BX71" s="95">
        <v>81</v>
      </c>
      <c r="BY71" s="95">
        <v>0</v>
      </c>
      <c r="BZ71" s="95">
        <v>81</v>
      </c>
      <c r="CA71" s="95">
        <v>0</v>
      </c>
      <c r="CB71" s="95">
        <v>0</v>
      </c>
      <c r="CC71" s="95">
        <v>0</v>
      </c>
      <c r="CD71" s="95">
        <v>0</v>
      </c>
      <c r="CE71" s="95">
        <v>0</v>
      </c>
      <c r="CF71" s="95">
        <v>0</v>
      </c>
      <c r="CG71" s="95">
        <v>0</v>
      </c>
      <c r="CH71" s="95">
        <v>0</v>
      </c>
      <c r="CI71" s="90">
        <f t="shared" si="12"/>
        <v>176</v>
      </c>
      <c r="CJ71" s="90">
        <f t="shared" si="13"/>
        <v>0</v>
      </c>
      <c r="CK71" s="92">
        <v>176</v>
      </c>
      <c r="CL71" s="94">
        <v>0</v>
      </c>
      <c r="CM71" s="95">
        <v>0</v>
      </c>
      <c r="CN71" s="95">
        <v>0</v>
      </c>
      <c r="CO71" s="95">
        <v>155</v>
      </c>
      <c r="CP71" s="95">
        <v>0</v>
      </c>
      <c r="CQ71" s="95">
        <v>155</v>
      </c>
      <c r="CR71" s="95">
        <v>71</v>
      </c>
      <c r="CS71" s="95">
        <v>0</v>
      </c>
      <c r="CT71" s="95">
        <v>71</v>
      </c>
      <c r="CU71" s="95">
        <v>0</v>
      </c>
      <c r="CV71" s="95">
        <v>0</v>
      </c>
      <c r="CW71" s="95">
        <v>0</v>
      </c>
      <c r="CX71" s="95">
        <v>0</v>
      </c>
      <c r="CY71" s="95">
        <v>0</v>
      </c>
      <c r="CZ71" s="95">
        <v>0</v>
      </c>
      <c r="DA71" s="95">
        <v>0</v>
      </c>
      <c r="DB71" s="95">
        <v>0</v>
      </c>
      <c r="DC71" s="90">
        <v>226</v>
      </c>
      <c r="DD71" s="90">
        <v>0</v>
      </c>
      <c r="DE71" s="92">
        <v>226</v>
      </c>
    </row>
    <row r="72" spans="1:109" ht="18" x14ac:dyDescent="0.35">
      <c r="A72" s="93" t="s">
        <v>46</v>
      </c>
      <c r="B72" s="94">
        <v>0</v>
      </c>
      <c r="C72" s="95">
        <v>0</v>
      </c>
      <c r="D72" s="95">
        <v>0</v>
      </c>
      <c r="E72" s="95">
        <v>0</v>
      </c>
      <c r="F72" s="95">
        <v>0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  <c r="L72" s="95">
        <v>0</v>
      </c>
      <c r="M72" s="95">
        <v>43</v>
      </c>
      <c r="N72" s="95">
        <v>0</v>
      </c>
      <c r="O72" s="95">
        <v>43</v>
      </c>
      <c r="P72" s="95">
        <v>39</v>
      </c>
      <c r="Q72" s="95">
        <v>0</v>
      </c>
      <c r="R72" s="95">
        <v>39</v>
      </c>
      <c r="S72" s="95">
        <v>87</v>
      </c>
      <c r="T72" s="95">
        <v>0</v>
      </c>
      <c r="U72" s="95">
        <v>87</v>
      </c>
      <c r="V72" s="90">
        <f t="shared" si="7"/>
        <v>169</v>
      </c>
      <c r="W72" s="90">
        <f t="shared" si="7"/>
        <v>0</v>
      </c>
      <c r="X72" s="90">
        <f t="shared" si="8"/>
        <v>0</v>
      </c>
      <c r="Y72" s="91">
        <v>169</v>
      </c>
      <c r="Z72" s="94">
        <v>0</v>
      </c>
      <c r="AA72" s="95">
        <v>0</v>
      </c>
      <c r="AB72" s="95">
        <v>0</v>
      </c>
      <c r="AC72" s="95">
        <v>0</v>
      </c>
      <c r="AD72" s="95">
        <v>0</v>
      </c>
      <c r="AE72" s="95">
        <v>0</v>
      </c>
      <c r="AF72" s="95">
        <v>0</v>
      </c>
      <c r="AG72" s="95">
        <v>0</v>
      </c>
      <c r="AH72" s="95">
        <v>0</v>
      </c>
      <c r="AI72" s="95">
        <v>0</v>
      </c>
      <c r="AJ72" s="95">
        <v>29</v>
      </c>
      <c r="AK72" s="95">
        <v>0</v>
      </c>
      <c r="AL72" s="95">
        <v>29</v>
      </c>
      <c r="AM72" s="95">
        <v>34</v>
      </c>
      <c r="AN72" s="95">
        <v>0</v>
      </c>
      <c r="AO72" s="95">
        <v>34</v>
      </c>
      <c r="AP72" s="95">
        <v>66</v>
      </c>
      <c r="AQ72" s="95">
        <v>0</v>
      </c>
      <c r="AR72" s="95">
        <v>66</v>
      </c>
      <c r="AS72" s="90">
        <f t="shared" si="9"/>
        <v>129</v>
      </c>
      <c r="AT72" s="90">
        <f t="shared" si="9"/>
        <v>0</v>
      </c>
      <c r="AU72" s="90">
        <f t="shared" si="10"/>
        <v>0</v>
      </c>
      <c r="AV72" s="91">
        <v>129</v>
      </c>
      <c r="AW72" s="94">
        <v>0</v>
      </c>
      <c r="AX72" s="95">
        <v>0</v>
      </c>
      <c r="AY72" s="95">
        <v>0</v>
      </c>
      <c r="AZ72" s="95">
        <v>0</v>
      </c>
      <c r="BA72" s="95">
        <v>0</v>
      </c>
      <c r="BB72" s="95">
        <v>0</v>
      </c>
      <c r="BC72" s="95">
        <v>0</v>
      </c>
      <c r="BD72" s="95">
        <v>0</v>
      </c>
      <c r="BE72" s="95">
        <v>0</v>
      </c>
      <c r="BF72" s="95">
        <v>22</v>
      </c>
      <c r="BG72" s="95">
        <v>0</v>
      </c>
      <c r="BH72" s="95">
        <v>22</v>
      </c>
      <c r="BI72" s="95">
        <v>30</v>
      </c>
      <c r="BJ72" s="95">
        <v>0</v>
      </c>
      <c r="BK72" s="95">
        <v>30</v>
      </c>
      <c r="BL72" s="95">
        <v>72</v>
      </c>
      <c r="BM72" s="95">
        <v>0</v>
      </c>
      <c r="BN72" s="95">
        <v>72</v>
      </c>
      <c r="BO72" s="90">
        <f t="shared" si="11"/>
        <v>124</v>
      </c>
      <c r="BP72" s="90">
        <f t="shared" si="11"/>
        <v>0</v>
      </c>
      <c r="BQ72" s="92">
        <v>124</v>
      </c>
      <c r="BR72" s="94">
        <v>0</v>
      </c>
      <c r="BS72" s="95">
        <v>0</v>
      </c>
      <c r="BT72" s="95">
        <v>0</v>
      </c>
      <c r="BU72" s="95">
        <v>0</v>
      </c>
      <c r="BV72" s="95">
        <v>0</v>
      </c>
      <c r="BW72" s="95">
        <v>0</v>
      </c>
      <c r="BX72" s="95">
        <v>0</v>
      </c>
      <c r="BY72" s="95">
        <v>0</v>
      </c>
      <c r="BZ72" s="95">
        <v>0</v>
      </c>
      <c r="CA72" s="95">
        <v>22</v>
      </c>
      <c r="CB72" s="95">
        <v>22</v>
      </c>
      <c r="CC72" s="95">
        <v>18</v>
      </c>
      <c r="CD72" s="95">
        <v>0</v>
      </c>
      <c r="CE72" s="95">
        <v>18</v>
      </c>
      <c r="CF72" s="95">
        <v>64</v>
      </c>
      <c r="CG72" s="95">
        <v>0</v>
      </c>
      <c r="CH72" s="95">
        <v>64</v>
      </c>
      <c r="CI72" s="90">
        <f t="shared" si="12"/>
        <v>104</v>
      </c>
      <c r="CJ72" s="90">
        <f t="shared" si="13"/>
        <v>0</v>
      </c>
      <c r="CK72" s="92">
        <v>104</v>
      </c>
      <c r="CL72" s="94">
        <v>0</v>
      </c>
      <c r="CM72" s="95">
        <v>0</v>
      </c>
      <c r="CN72" s="95">
        <v>0</v>
      </c>
      <c r="CO72" s="95">
        <v>0</v>
      </c>
      <c r="CP72" s="95">
        <v>0</v>
      </c>
      <c r="CQ72" s="95">
        <v>0</v>
      </c>
      <c r="CR72" s="95">
        <v>0</v>
      </c>
      <c r="CS72" s="95">
        <v>0</v>
      </c>
      <c r="CT72" s="95">
        <v>0</v>
      </c>
      <c r="CU72" s="95">
        <v>33</v>
      </c>
      <c r="CV72" s="95">
        <v>33</v>
      </c>
      <c r="CW72" s="95">
        <v>7</v>
      </c>
      <c r="CX72" s="95">
        <v>0</v>
      </c>
      <c r="CY72" s="95">
        <v>7</v>
      </c>
      <c r="CZ72" s="95">
        <v>48</v>
      </c>
      <c r="DA72" s="95">
        <v>0</v>
      </c>
      <c r="DB72" s="95">
        <v>48</v>
      </c>
      <c r="DC72" s="90">
        <v>88</v>
      </c>
      <c r="DD72" s="90">
        <v>33</v>
      </c>
      <c r="DE72" s="92">
        <v>88</v>
      </c>
    </row>
    <row r="73" spans="1:109" ht="18" x14ac:dyDescent="0.35">
      <c r="A73" s="93" t="s">
        <v>115</v>
      </c>
      <c r="B73" s="94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  <c r="R73" s="95">
        <v>0</v>
      </c>
      <c r="S73" s="95">
        <v>4</v>
      </c>
      <c r="T73" s="95">
        <v>0</v>
      </c>
      <c r="U73" s="95">
        <v>4</v>
      </c>
      <c r="V73" s="90">
        <f t="shared" si="7"/>
        <v>4</v>
      </c>
      <c r="W73" s="90">
        <f t="shared" si="7"/>
        <v>0</v>
      </c>
      <c r="X73" s="90">
        <f t="shared" si="8"/>
        <v>0</v>
      </c>
      <c r="Y73" s="91">
        <v>4</v>
      </c>
      <c r="Z73" s="94">
        <v>0</v>
      </c>
      <c r="AA73" s="95">
        <v>0</v>
      </c>
      <c r="AB73" s="95">
        <v>0</v>
      </c>
      <c r="AC73" s="95">
        <v>0</v>
      </c>
      <c r="AD73" s="95">
        <v>0</v>
      </c>
      <c r="AE73" s="95">
        <v>0</v>
      </c>
      <c r="AF73" s="95">
        <v>0</v>
      </c>
      <c r="AG73" s="95">
        <v>0</v>
      </c>
      <c r="AH73" s="95">
        <v>0</v>
      </c>
      <c r="AI73" s="95">
        <v>0</v>
      </c>
      <c r="AJ73" s="95">
        <v>0</v>
      </c>
      <c r="AK73" s="95">
        <v>0</v>
      </c>
      <c r="AL73" s="95">
        <v>0</v>
      </c>
      <c r="AM73" s="95">
        <v>0</v>
      </c>
      <c r="AN73" s="95">
        <v>0</v>
      </c>
      <c r="AO73" s="95">
        <v>0</v>
      </c>
      <c r="AP73" s="95">
        <v>3</v>
      </c>
      <c r="AQ73" s="95">
        <v>0</v>
      </c>
      <c r="AR73" s="95">
        <v>3</v>
      </c>
      <c r="AS73" s="90">
        <f t="shared" si="9"/>
        <v>3</v>
      </c>
      <c r="AT73" s="90">
        <f t="shared" si="9"/>
        <v>0</v>
      </c>
      <c r="AU73" s="90">
        <f t="shared" si="10"/>
        <v>0</v>
      </c>
      <c r="AV73" s="91">
        <v>3</v>
      </c>
      <c r="AW73" s="94">
        <v>0</v>
      </c>
      <c r="AX73" s="95">
        <v>0</v>
      </c>
      <c r="AY73" s="95">
        <v>0</v>
      </c>
      <c r="AZ73" s="95">
        <v>0</v>
      </c>
      <c r="BA73" s="95">
        <v>0</v>
      </c>
      <c r="BB73" s="95">
        <v>0</v>
      </c>
      <c r="BC73" s="95">
        <v>0</v>
      </c>
      <c r="BD73" s="95">
        <v>0</v>
      </c>
      <c r="BE73" s="95">
        <v>0</v>
      </c>
      <c r="BF73" s="95">
        <v>0</v>
      </c>
      <c r="BG73" s="95">
        <v>0</v>
      </c>
      <c r="BH73" s="95">
        <v>0</v>
      </c>
      <c r="BI73" s="95">
        <v>0</v>
      </c>
      <c r="BJ73" s="95">
        <v>0</v>
      </c>
      <c r="BK73" s="95">
        <v>0</v>
      </c>
      <c r="BL73" s="95">
        <v>4</v>
      </c>
      <c r="BM73" s="95">
        <v>0</v>
      </c>
      <c r="BN73" s="95">
        <v>4</v>
      </c>
      <c r="BO73" s="90">
        <f t="shared" si="11"/>
        <v>4</v>
      </c>
      <c r="BP73" s="90">
        <f t="shared" si="11"/>
        <v>0</v>
      </c>
      <c r="BQ73" s="92">
        <v>4</v>
      </c>
      <c r="BR73" s="94">
        <v>0</v>
      </c>
      <c r="BS73" s="95">
        <v>0</v>
      </c>
      <c r="BT73" s="95">
        <v>0</v>
      </c>
      <c r="BU73" s="95">
        <v>0</v>
      </c>
      <c r="BV73" s="95">
        <v>0</v>
      </c>
      <c r="BW73" s="95">
        <v>0</v>
      </c>
      <c r="BX73" s="95">
        <v>0</v>
      </c>
      <c r="BY73" s="95">
        <v>0</v>
      </c>
      <c r="BZ73" s="95">
        <v>0</v>
      </c>
      <c r="CA73" s="95">
        <v>22</v>
      </c>
      <c r="CB73" s="95">
        <v>22</v>
      </c>
      <c r="CC73" s="95">
        <v>0</v>
      </c>
      <c r="CD73" s="95">
        <v>0</v>
      </c>
      <c r="CE73" s="95">
        <v>0</v>
      </c>
      <c r="CF73" s="95">
        <v>3</v>
      </c>
      <c r="CG73" s="95">
        <v>0</v>
      </c>
      <c r="CH73" s="95">
        <v>3</v>
      </c>
      <c r="CI73" s="90">
        <f t="shared" si="12"/>
        <v>25</v>
      </c>
      <c r="CJ73" s="90">
        <f t="shared" si="13"/>
        <v>0</v>
      </c>
      <c r="CK73" s="92">
        <v>25</v>
      </c>
      <c r="CL73" s="94">
        <v>0</v>
      </c>
      <c r="CM73" s="95">
        <v>0</v>
      </c>
      <c r="CN73" s="95">
        <v>0</v>
      </c>
      <c r="CO73" s="95">
        <v>0</v>
      </c>
      <c r="CP73" s="95">
        <v>0</v>
      </c>
      <c r="CQ73" s="95">
        <v>0</v>
      </c>
      <c r="CR73" s="95">
        <v>0</v>
      </c>
      <c r="CS73" s="95">
        <v>0</v>
      </c>
      <c r="CT73" s="95">
        <v>0</v>
      </c>
      <c r="CU73" s="95">
        <v>22</v>
      </c>
      <c r="CV73" s="95">
        <v>22</v>
      </c>
      <c r="CW73" s="95">
        <v>0</v>
      </c>
      <c r="CX73" s="95">
        <v>0</v>
      </c>
      <c r="CY73" s="95">
        <v>0</v>
      </c>
      <c r="CZ73" s="95">
        <v>3</v>
      </c>
      <c r="DA73" s="95">
        <v>1</v>
      </c>
      <c r="DB73" s="95">
        <v>4</v>
      </c>
      <c r="DC73" s="90">
        <v>25</v>
      </c>
      <c r="DD73" s="90">
        <v>23</v>
      </c>
      <c r="DE73" s="92">
        <v>26</v>
      </c>
    </row>
    <row r="74" spans="1:109" ht="18" x14ac:dyDescent="0.35">
      <c r="A74" s="83" t="s">
        <v>1</v>
      </c>
      <c r="B74" s="84">
        <v>895</v>
      </c>
      <c r="C74" s="85">
        <v>96</v>
      </c>
      <c r="D74" s="85">
        <v>1</v>
      </c>
      <c r="E74" s="85">
        <v>992</v>
      </c>
      <c r="F74" s="85">
        <v>3486</v>
      </c>
      <c r="G74" s="85">
        <v>146</v>
      </c>
      <c r="H74" s="85">
        <v>12</v>
      </c>
      <c r="I74" s="85">
        <v>3644</v>
      </c>
      <c r="J74" s="85">
        <v>2120</v>
      </c>
      <c r="K74" s="85">
        <v>6</v>
      </c>
      <c r="L74" s="85">
        <v>2126</v>
      </c>
      <c r="M74" s="85">
        <v>321</v>
      </c>
      <c r="N74" s="85">
        <v>0</v>
      </c>
      <c r="O74" s="85">
        <v>321</v>
      </c>
      <c r="P74" s="85">
        <v>330</v>
      </c>
      <c r="Q74" s="85">
        <v>18</v>
      </c>
      <c r="R74" s="85">
        <v>348</v>
      </c>
      <c r="S74" s="85">
        <v>314</v>
      </c>
      <c r="T74" s="85">
        <v>17</v>
      </c>
      <c r="U74" s="85">
        <v>331</v>
      </c>
      <c r="V74" s="85">
        <f t="shared" si="7"/>
        <v>7466</v>
      </c>
      <c r="W74" s="85">
        <f t="shared" si="7"/>
        <v>283</v>
      </c>
      <c r="X74" s="85">
        <f t="shared" si="8"/>
        <v>13</v>
      </c>
      <c r="Y74" s="86">
        <v>7762</v>
      </c>
      <c r="Z74" s="84">
        <v>940</v>
      </c>
      <c r="AA74" s="85">
        <v>84</v>
      </c>
      <c r="AB74" s="85">
        <v>1024</v>
      </c>
      <c r="AC74" s="85">
        <v>3607</v>
      </c>
      <c r="AD74" s="85">
        <v>194</v>
      </c>
      <c r="AE74" s="85">
        <v>1</v>
      </c>
      <c r="AF74" s="85">
        <v>3802</v>
      </c>
      <c r="AG74" s="85">
        <v>1999</v>
      </c>
      <c r="AH74" s="85">
        <v>32</v>
      </c>
      <c r="AI74" s="85">
        <v>2031</v>
      </c>
      <c r="AJ74" s="85">
        <v>287</v>
      </c>
      <c r="AK74" s="85">
        <v>0</v>
      </c>
      <c r="AL74" s="85">
        <v>287</v>
      </c>
      <c r="AM74" s="85">
        <v>294</v>
      </c>
      <c r="AN74" s="85">
        <v>10</v>
      </c>
      <c r="AO74" s="85">
        <v>304</v>
      </c>
      <c r="AP74" s="85">
        <v>260</v>
      </c>
      <c r="AQ74" s="85">
        <v>33</v>
      </c>
      <c r="AR74" s="85">
        <v>293</v>
      </c>
      <c r="AS74" s="85">
        <f t="shared" si="9"/>
        <v>7387</v>
      </c>
      <c r="AT74" s="85">
        <f t="shared" si="9"/>
        <v>353</v>
      </c>
      <c r="AU74" s="85">
        <f t="shared" si="10"/>
        <v>1</v>
      </c>
      <c r="AV74" s="86">
        <v>7741</v>
      </c>
      <c r="AW74" s="84">
        <v>979</v>
      </c>
      <c r="AX74" s="85">
        <v>122</v>
      </c>
      <c r="AY74" s="85">
        <v>1101</v>
      </c>
      <c r="AZ74" s="85">
        <v>3820</v>
      </c>
      <c r="BA74" s="85">
        <v>274</v>
      </c>
      <c r="BB74" s="85">
        <v>4094</v>
      </c>
      <c r="BC74" s="85">
        <v>1933</v>
      </c>
      <c r="BD74" s="85">
        <v>30</v>
      </c>
      <c r="BE74" s="85">
        <v>1963</v>
      </c>
      <c r="BF74" s="85">
        <v>284</v>
      </c>
      <c r="BG74" s="85">
        <v>0</v>
      </c>
      <c r="BH74" s="85">
        <v>284</v>
      </c>
      <c r="BI74" s="85">
        <v>295</v>
      </c>
      <c r="BJ74" s="85">
        <v>18</v>
      </c>
      <c r="BK74" s="85">
        <v>313</v>
      </c>
      <c r="BL74" s="85">
        <v>305</v>
      </c>
      <c r="BM74" s="85">
        <v>34</v>
      </c>
      <c r="BN74" s="85">
        <v>339</v>
      </c>
      <c r="BO74" s="85">
        <f t="shared" si="11"/>
        <v>7616</v>
      </c>
      <c r="BP74" s="85">
        <f t="shared" si="11"/>
        <v>478</v>
      </c>
      <c r="BQ74" s="86">
        <v>8094</v>
      </c>
      <c r="BR74" s="84">
        <v>909</v>
      </c>
      <c r="BS74" s="85">
        <v>103</v>
      </c>
      <c r="BT74" s="85">
        <v>1012</v>
      </c>
      <c r="BU74" s="85">
        <v>3705</v>
      </c>
      <c r="BV74" s="85">
        <v>340</v>
      </c>
      <c r="BW74" s="85">
        <v>4045</v>
      </c>
      <c r="BX74" s="85">
        <v>1809</v>
      </c>
      <c r="BY74" s="85">
        <v>28</v>
      </c>
      <c r="BZ74" s="85">
        <v>1837</v>
      </c>
      <c r="CA74" s="85">
        <v>233</v>
      </c>
      <c r="CB74" s="85">
        <v>233</v>
      </c>
      <c r="CC74" s="85">
        <v>255</v>
      </c>
      <c r="CD74" s="85">
        <v>9</v>
      </c>
      <c r="CE74" s="85">
        <v>264</v>
      </c>
      <c r="CF74" s="85">
        <v>382</v>
      </c>
      <c r="CG74" s="85">
        <v>34</v>
      </c>
      <c r="CH74" s="85">
        <v>416</v>
      </c>
      <c r="CI74" s="85">
        <f t="shared" si="12"/>
        <v>7293</v>
      </c>
      <c r="CJ74" s="85">
        <f t="shared" si="13"/>
        <v>514</v>
      </c>
      <c r="CK74" s="86">
        <v>7807</v>
      </c>
      <c r="CL74" s="84">
        <v>914</v>
      </c>
      <c r="CM74" s="85">
        <v>83</v>
      </c>
      <c r="CN74" s="85">
        <v>997</v>
      </c>
      <c r="CO74" s="85">
        <v>3750</v>
      </c>
      <c r="CP74" s="85">
        <v>413</v>
      </c>
      <c r="CQ74" s="85">
        <v>4163</v>
      </c>
      <c r="CR74" s="85">
        <v>1768</v>
      </c>
      <c r="CS74" s="85">
        <v>16</v>
      </c>
      <c r="CT74" s="85">
        <v>1784</v>
      </c>
      <c r="CU74" s="85">
        <v>230</v>
      </c>
      <c r="CV74" s="85">
        <v>230</v>
      </c>
      <c r="CW74" s="85">
        <v>270</v>
      </c>
      <c r="CX74" s="85">
        <v>1</v>
      </c>
      <c r="CY74" s="85">
        <v>271</v>
      </c>
      <c r="CZ74" s="85">
        <v>442</v>
      </c>
      <c r="DA74" s="85">
        <v>37</v>
      </c>
      <c r="DB74" s="85">
        <v>479</v>
      </c>
      <c r="DC74" s="85">
        <v>7374</v>
      </c>
      <c r="DD74" s="85">
        <v>780</v>
      </c>
      <c r="DE74" s="86">
        <v>7924</v>
      </c>
    </row>
    <row r="75" spans="1:109" ht="18" x14ac:dyDescent="0.35">
      <c r="A75" s="87" t="s">
        <v>18</v>
      </c>
      <c r="B75" s="88">
        <v>0</v>
      </c>
      <c r="C75" s="89">
        <v>0</v>
      </c>
      <c r="D75" s="89">
        <v>0</v>
      </c>
      <c r="E75" s="89">
        <v>0</v>
      </c>
      <c r="F75" s="89">
        <v>415</v>
      </c>
      <c r="G75" s="89">
        <v>0</v>
      </c>
      <c r="H75" s="89">
        <v>0</v>
      </c>
      <c r="I75" s="89">
        <v>415</v>
      </c>
      <c r="J75" s="89">
        <v>289</v>
      </c>
      <c r="K75" s="89">
        <v>0</v>
      </c>
      <c r="L75" s="89">
        <v>289</v>
      </c>
      <c r="M75" s="89">
        <v>0</v>
      </c>
      <c r="N75" s="89">
        <v>0</v>
      </c>
      <c r="O75" s="89">
        <v>0</v>
      </c>
      <c r="P75" s="89">
        <v>296</v>
      </c>
      <c r="Q75" s="89">
        <v>0</v>
      </c>
      <c r="R75" s="89">
        <v>296</v>
      </c>
      <c r="S75" s="89">
        <v>0</v>
      </c>
      <c r="T75" s="89">
        <v>0</v>
      </c>
      <c r="U75" s="89">
        <v>0</v>
      </c>
      <c r="V75" s="90">
        <f t="shared" si="7"/>
        <v>1000</v>
      </c>
      <c r="W75" s="90">
        <f t="shared" si="7"/>
        <v>0</v>
      </c>
      <c r="X75" s="90">
        <f t="shared" si="8"/>
        <v>0</v>
      </c>
      <c r="Y75" s="91">
        <v>1000</v>
      </c>
      <c r="Z75" s="88">
        <v>0</v>
      </c>
      <c r="AA75" s="89">
        <v>0</v>
      </c>
      <c r="AB75" s="89">
        <v>0</v>
      </c>
      <c r="AC75" s="89">
        <v>398</v>
      </c>
      <c r="AD75" s="89">
        <v>0</v>
      </c>
      <c r="AE75" s="89">
        <v>0</v>
      </c>
      <c r="AF75" s="89">
        <v>398</v>
      </c>
      <c r="AG75" s="89">
        <v>237</v>
      </c>
      <c r="AH75" s="89">
        <v>0</v>
      </c>
      <c r="AI75" s="89">
        <v>237</v>
      </c>
      <c r="AJ75" s="89">
        <v>0</v>
      </c>
      <c r="AK75" s="89">
        <v>0</v>
      </c>
      <c r="AL75" s="89">
        <v>0</v>
      </c>
      <c r="AM75" s="89">
        <v>260</v>
      </c>
      <c r="AN75" s="89">
        <v>0</v>
      </c>
      <c r="AO75" s="89">
        <v>260</v>
      </c>
      <c r="AP75" s="89">
        <v>0</v>
      </c>
      <c r="AQ75" s="89">
        <v>0</v>
      </c>
      <c r="AR75" s="89">
        <v>0</v>
      </c>
      <c r="AS75" s="90">
        <f t="shared" si="9"/>
        <v>895</v>
      </c>
      <c r="AT75" s="90">
        <f t="shared" si="9"/>
        <v>0</v>
      </c>
      <c r="AU75" s="90">
        <f t="shared" si="10"/>
        <v>0</v>
      </c>
      <c r="AV75" s="91">
        <v>895</v>
      </c>
      <c r="AW75" s="88">
        <v>0</v>
      </c>
      <c r="AX75" s="89">
        <v>0</v>
      </c>
      <c r="AY75" s="89">
        <v>0</v>
      </c>
      <c r="AZ75" s="89">
        <v>379</v>
      </c>
      <c r="BA75" s="89">
        <v>0</v>
      </c>
      <c r="BB75" s="89">
        <v>379</v>
      </c>
      <c r="BC75" s="89">
        <v>205</v>
      </c>
      <c r="BD75" s="89">
        <v>0</v>
      </c>
      <c r="BE75" s="89">
        <v>205</v>
      </c>
      <c r="BF75" s="89">
        <v>0</v>
      </c>
      <c r="BG75" s="89">
        <v>0</v>
      </c>
      <c r="BH75" s="89">
        <v>0</v>
      </c>
      <c r="BI75" s="89">
        <v>263</v>
      </c>
      <c r="BJ75" s="89">
        <v>0</v>
      </c>
      <c r="BK75" s="89">
        <v>263</v>
      </c>
      <c r="BL75" s="89">
        <v>0</v>
      </c>
      <c r="BM75" s="89">
        <v>0</v>
      </c>
      <c r="BN75" s="89">
        <v>0</v>
      </c>
      <c r="BO75" s="90">
        <f t="shared" si="11"/>
        <v>847</v>
      </c>
      <c r="BP75" s="90">
        <f t="shared" si="11"/>
        <v>0</v>
      </c>
      <c r="BQ75" s="92">
        <v>847</v>
      </c>
      <c r="BR75" s="88">
        <v>0</v>
      </c>
      <c r="BS75" s="89">
        <v>0</v>
      </c>
      <c r="BT75" s="89">
        <v>0</v>
      </c>
      <c r="BU75" s="89">
        <v>358</v>
      </c>
      <c r="BV75" s="89">
        <v>0</v>
      </c>
      <c r="BW75" s="89">
        <v>358</v>
      </c>
      <c r="BX75" s="89">
        <v>176</v>
      </c>
      <c r="BY75" s="89">
        <v>0</v>
      </c>
      <c r="BZ75" s="89">
        <v>176</v>
      </c>
      <c r="CA75" s="89">
        <v>0</v>
      </c>
      <c r="CB75" s="89">
        <v>0</v>
      </c>
      <c r="CC75" s="89">
        <v>244</v>
      </c>
      <c r="CD75" s="89">
        <v>0</v>
      </c>
      <c r="CE75" s="89">
        <v>244</v>
      </c>
      <c r="CF75" s="89">
        <v>0</v>
      </c>
      <c r="CG75" s="89">
        <v>0</v>
      </c>
      <c r="CH75" s="89">
        <v>0</v>
      </c>
      <c r="CI75" s="90">
        <f t="shared" si="12"/>
        <v>778</v>
      </c>
      <c r="CJ75" s="90">
        <f t="shared" si="13"/>
        <v>0</v>
      </c>
      <c r="CK75" s="92">
        <v>778</v>
      </c>
      <c r="CL75" s="88">
        <v>0</v>
      </c>
      <c r="CM75" s="89">
        <v>0</v>
      </c>
      <c r="CN75" s="89">
        <v>0</v>
      </c>
      <c r="CO75" s="89">
        <v>333</v>
      </c>
      <c r="CP75" s="89">
        <v>0</v>
      </c>
      <c r="CQ75" s="89">
        <v>333</v>
      </c>
      <c r="CR75" s="89">
        <v>158</v>
      </c>
      <c r="CS75" s="89">
        <v>0</v>
      </c>
      <c r="CT75" s="89">
        <v>158</v>
      </c>
      <c r="CU75" s="89">
        <v>0</v>
      </c>
      <c r="CV75" s="89">
        <v>0</v>
      </c>
      <c r="CW75" s="89">
        <v>262</v>
      </c>
      <c r="CX75" s="89">
        <v>0</v>
      </c>
      <c r="CY75" s="89">
        <v>262</v>
      </c>
      <c r="CZ75" s="89">
        <v>0</v>
      </c>
      <c r="DA75" s="89">
        <v>0</v>
      </c>
      <c r="DB75" s="89">
        <v>0</v>
      </c>
      <c r="DC75" s="90">
        <v>753</v>
      </c>
      <c r="DD75" s="90">
        <v>0</v>
      </c>
      <c r="DE75" s="92">
        <v>753</v>
      </c>
    </row>
    <row r="76" spans="1:109" ht="18" x14ac:dyDescent="0.35">
      <c r="A76" s="93" t="s">
        <v>25</v>
      </c>
      <c r="B76" s="94">
        <v>0</v>
      </c>
      <c r="C76" s="95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123</v>
      </c>
      <c r="K76" s="95">
        <v>0</v>
      </c>
      <c r="L76" s="95">
        <v>123</v>
      </c>
      <c r="M76" s="95">
        <v>0</v>
      </c>
      <c r="N76" s="95">
        <v>0</v>
      </c>
      <c r="O76" s="95">
        <v>0</v>
      </c>
      <c r="P76" s="95">
        <v>89</v>
      </c>
      <c r="Q76" s="95">
        <v>0</v>
      </c>
      <c r="R76" s="95">
        <v>89</v>
      </c>
      <c r="S76" s="95">
        <v>0</v>
      </c>
      <c r="T76" s="95">
        <v>0</v>
      </c>
      <c r="U76" s="95">
        <v>0</v>
      </c>
      <c r="V76" s="90">
        <f t="shared" si="7"/>
        <v>212</v>
      </c>
      <c r="W76" s="90">
        <f t="shared" si="7"/>
        <v>0</v>
      </c>
      <c r="X76" s="90">
        <f t="shared" si="8"/>
        <v>0</v>
      </c>
      <c r="Y76" s="91">
        <v>212</v>
      </c>
      <c r="Z76" s="94">
        <v>0</v>
      </c>
      <c r="AA76" s="95">
        <v>0</v>
      </c>
      <c r="AB76" s="95">
        <v>0</v>
      </c>
      <c r="AC76" s="95">
        <v>0</v>
      </c>
      <c r="AD76" s="95">
        <v>0</v>
      </c>
      <c r="AE76" s="95">
        <v>0</v>
      </c>
      <c r="AF76" s="95">
        <v>0</v>
      </c>
      <c r="AG76" s="95">
        <v>107</v>
      </c>
      <c r="AH76" s="95">
        <v>0</v>
      </c>
      <c r="AI76" s="95">
        <v>107</v>
      </c>
      <c r="AJ76" s="95">
        <v>0</v>
      </c>
      <c r="AK76" s="95">
        <v>0</v>
      </c>
      <c r="AL76" s="95">
        <v>0</v>
      </c>
      <c r="AM76" s="95">
        <v>88</v>
      </c>
      <c r="AN76" s="95">
        <v>0</v>
      </c>
      <c r="AO76" s="95">
        <v>88</v>
      </c>
      <c r="AP76" s="95">
        <v>0</v>
      </c>
      <c r="AQ76" s="95">
        <v>0</v>
      </c>
      <c r="AR76" s="95">
        <v>0</v>
      </c>
      <c r="AS76" s="90">
        <f t="shared" si="9"/>
        <v>195</v>
      </c>
      <c r="AT76" s="90">
        <f t="shared" si="9"/>
        <v>0</v>
      </c>
      <c r="AU76" s="90">
        <f t="shared" si="10"/>
        <v>0</v>
      </c>
      <c r="AV76" s="91">
        <v>195</v>
      </c>
      <c r="AW76" s="94">
        <v>0</v>
      </c>
      <c r="AX76" s="95">
        <v>0</v>
      </c>
      <c r="AY76" s="95">
        <v>0</v>
      </c>
      <c r="AZ76" s="95">
        <v>0</v>
      </c>
      <c r="BA76" s="95">
        <v>0</v>
      </c>
      <c r="BB76" s="95">
        <v>0</v>
      </c>
      <c r="BC76" s="95">
        <v>88</v>
      </c>
      <c r="BD76" s="95">
        <v>0</v>
      </c>
      <c r="BE76" s="95">
        <v>88</v>
      </c>
      <c r="BF76" s="95">
        <v>0</v>
      </c>
      <c r="BG76" s="95">
        <v>0</v>
      </c>
      <c r="BH76" s="95">
        <v>0</v>
      </c>
      <c r="BI76" s="95">
        <v>90</v>
      </c>
      <c r="BJ76" s="95">
        <v>0</v>
      </c>
      <c r="BK76" s="95">
        <v>90</v>
      </c>
      <c r="BL76" s="95">
        <v>0</v>
      </c>
      <c r="BM76" s="95">
        <v>0</v>
      </c>
      <c r="BN76" s="95">
        <v>0</v>
      </c>
      <c r="BO76" s="90">
        <f t="shared" si="11"/>
        <v>178</v>
      </c>
      <c r="BP76" s="90">
        <f t="shared" si="11"/>
        <v>0</v>
      </c>
      <c r="BQ76" s="92">
        <v>178</v>
      </c>
      <c r="BR76" s="94">
        <v>0</v>
      </c>
      <c r="BS76" s="95">
        <v>0</v>
      </c>
      <c r="BT76" s="95">
        <v>0</v>
      </c>
      <c r="BU76" s="95">
        <v>0</v>
      </c>
      <c r="BV76" s="95">
        <v>0</v>
      </c>
      <c r="BW76" s="95">
        <v>0</v>
      </c>
      <c r="BX76" s="95">
        <v>80</v>
      </c>
      <c r="BY76" s="95">
        <v>0</v>
      </c>
      <c r="BZ76" s="95">
        <v>80</v>
      </c>
      <c r="CA76" s="95">
        <v>0</v>
      </c>
      <c r="CB76" s="95">
        <v>0</v>
      </c>
      <c r="CC76" s="95">
        <v>78</v>
      </c>
      <c r="CD76" s="95">
        <v>0</v>
      </c>
      <c r="CE76" s="95">
        <v>78</v>
      </c>
      <c r="CF76" s="95">
        <v>0</v>
      </c>
      <c r="CG76" s="95">
        <v>0</v>
      </c>
      <c r="CH76" s="95">
        <v>0</v>
      </c>
      <c r="CI76" s="90">
        <f t="shared" si="12"/>
        <v>158</v>
      </c>
      <c r="CJ76" s="90">
        <f t="shared" si="13"/>
        <v>0</v>
      </c>
      <c r="CK76" s="92">
        <v>158</v>
      </c>
      <c r="CL76" s="94">
        <v>0</v>
      </c>
      <c r="CM76" s="95">
        <v>0</v>
      </c>
      <c r="CN76" s="95">
        <v>0</v>
      </c>
      <c r="CO76" s="95">
        <v>0</v>
      </c>
      <c r="CP76" s="95">
        <v>0</v>
      </c>
      <c r="CQ76" s="95">
        <v>0</v>
      </c>
      <c r="CR76" s="95">
        <v>73</v>
      </c>
      <c r="CS76" s="95">
        <v>0</v>
      </c>
      <c r="CT76" s="95">
        <v>73</v>
      </c>
      <c r="CU76" s="95">
        <v>0</v>
      </c>
      <c r="CV76" s="95">
        <v>0</v>
      </c>
      <c r="CW76" s="95">
        <v>93</v>
      </c>
      <c r="CX76" s="95">
        <v>0</v>
      </c>
      <c r="CY76" s="95">
        <v>93</v>
      </c>
      <c r="CZ76" s="95">
        <v>0</v>
      </c>
      <c r="DA76" s="95">
        <v>0</v>
      </c>
      <c r="DB76" s="95">
        <v>0</v>
      </c>
      <c r="DC76" s="90">
        <v>166</v>
      </c>
      <c r="DD76" s="90">
        <v>0</v>
      </c>
      <c r="DE76" s="92">
        <v>166</v>
      </c>
    </row>
    <row r="77" spans="1:109" ht="18" x14ac:dyDescent="0.35">
      <c r="A77" s="93" t="s">
        <v>56</v>
      </c>
      <c r="B77" s="94">
        <v>0</v>
      </c>
      <c r="C77" s="95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2</v>
      </c>
      <c r="K77" s="95">
        <v>0</v>
      </c>
      <c r="L77" s="95">
        <v>2</v>
      </c>
      <c r="M77" s="95">
        <v>0</v>
      </c>
      <c r="N77" s="95">
        <v>0</v>
      </c>
      <c r="O77" s="95">
        <v>0</v>
      </c>
      <c r="P77" s="95">
        <v>24</v>
      </c>
      <c r="Q77" s="95">
        <v>0</v>
      </c>
      <c r="R77" s="95">
        <v>24</v>
      </c>
      <c r="S77" s="95">
        <v>0</v>
      </c>
      <c r="T77" s="95">
        <v>0</v>
      </c>
      <c r="U77" s="95">
        <v>0</v>
      </c>
      <c r="V77" s="90">
        <f t="shared" si="7"/>
        <v>26</v>
      </c>
      <c r="W77" s="90">
        <f t="shared" si="7"/>
        <v>0</v>
      </c>
      <c r="X77" s="90">
        <f t="shared" si="8"/>
        <v>0</v>
      </c>
      <c r="Y77" s="91">
        <v>26</v>
      </c>
      <c r="Z77" s="94">
        <v>0</v>
      </c>
      <c r="AA77" s="95">
        <v>0</v>
      </c>
      <c r="AB77" s="95">
        <v>0</v>
      </c>
      <c r="AC77" s="95">
        <v>0</v>
      </c>
      <c r="AD77" s="95">
        <v>0</v>
      </c>
      <c r="AE77" s="95">
        <v>0</v>
      </c>
      <c r="AF77" s="95">
        <v>0</v>
      </c>
      <c r="AG77" s="95">
        <v>0</v>
      </c>
      <c r="AH77" s="95">
        <v>0</v>
      </c>
      <c r="AI77" s="95">
        <v>0</v>
      </c>
      <c r="AJ77" s="95">
        <v>0</v>
      </c>
      <c r="AK77" s="95">
        <v>0</v>
      </c>
      <c r="AL77" s="95">
        <v>0</v>
      </c>
      <c r="AM77" s="95">
        <v>12</v>
      </c>
      <c r="AN77" s="95">
        <v>0</v>
      </c>
      <c r="AO77" s="95">
        <v>12</v>
      </c>
      <c r="AP77" s="95">
        <v>0</v>
      </c>
      <c r="AQ77" s="95">
        <v>0</v>
      </c>
      <c r="AR77" s="95">
        <v>0</v>
      </c>
      <c r="AS77" s="90">
        <f t="shared" si="9"/>
        <v>12</v>
      </c>
      <c r="AT77" s="90">
        <f t="shared" si="9"/>
        <v>0</v>
      </c>
      <c r="AU77" s="90">
        <f t="shared" si="10"/>
        <v>0</v>
      </c>
      <c r="AV77" s="91">
        <v>12</v>
      </c>
      <c r="AW77" s="94">
        <v>0</v>
      </c>
      <c r="AX77" s="95">
        <v>0</v>
      </c>
      <c r="AY77" s="95">
        <v>0</v>
      </c>
      <c r="AZ77" s="95">
        <v>0</v>
      </c>
      <c r="BA77" s="95">
        <v>0</v>
      </c>
      <c r="BB77" s="95">
        <v>0</v>
      </c>
      <c r="BC77" s="95">
        <v>0</v>
      </c>
      <c r="BD77" s="95">
        <v>0</v>
      </c>
      <c r="BE77" s="95">
        <v>0</v>
      </c>
      <c r="BF77" s="95">
        <v>0</v>
      </c>
      <c r="BG77" s="95">
        <v>0</v>
      </c>
      <c r="BH77" s="95">
        <v>0</v>
      </c>
      <c r="BI77" s="95">
        <v>3</v>
      </c>
      <c r="BJ77" s="95">
        <v>0</v>
      </c>
      <c r="BK77" s="95">
        <v>3</v>
      </c>
      <c r="BL77" s="95">
        <v>0</v>
      </c>
      <c r="BM77" s="95">
        <v>0</v>
      </c>
      <c r="BN77" s="95">
        <v>0</v>
      </c>
      <c r="BO77" s="90">
        <f t="shared" si="11"/>
        <v>3</v>
      </c>
      <c r="BP77" s="90">
        <f t="shared" si="11"/>
        <v>0</v>
      </c>
      <c r="BQ77" s="92">
        <v>3</v>
      </c>
      <c r="BR77" s="94">
        <v>0</v>
      </c>
      <c r="BS77" s="95">
        <v>0</v>
      </c>
      <c r="BT77" s="95">
        <v>0</v>
      </c>
      <c r="BU77" s="95">
        <v>0</v>
      </c>
      <c r="BV77" s="95">
        <v>0</v>
      </c>
      <c r="BW77" s="95">
        <v>0</v>
      </c>
      <c r="BX77" s="95">
        <v>0</v>
      </c>
      <c r="BY77" s="95">
        <v>0</v>
      </c>
      <c r="BZ77" s="95">
        <v>0</v>
      </c>
      <c r="CA77" s="95">
        <v>0</v>
      </c>
      <c r="CB77" s="95">
        <v>0</v>
      </c>
      <c r="CC77" s="95">
        <v>0</v>
      </c>
      <c r="CD77" s="95">
        <v>0</v>
      </c>
      <c r="CE77" s="95">
        <v>0</v>
      </c>
      <c r="CF77" s="95">
        <v>0</v>
      </c>
      <c r="CG77" s="95">
        <v>0</v>
      </c>
      <c r="CH77" s="95">
        <v>0</v>
      </c>
      <c r="CI77" s="90">
        <f t="shared" si="12"/>
        <v>0</v>
      </c>
      <c r="CJ77" s="90">
        <f t="shared" si="13"/>
        <v>0</v>
      </c>
      <c r="CK77" s="92">
        <v>0</v>
      </c>
      <c r="CL77" s="94">
        <v>0</v>
      </c>
      <c r="CM77" s="95">
        <v>0</v>
      </c>
      <c r="CN77" s="95">
        <v>0</v>
      </c>
      <c r="CO77" s="95">
        <v>30</v>
      </c>
      <c r="CP77" s="95">
        <v>0</v>
      </c>
      <c r="CQ77" s="95">
        <v>30</v>
      </c>
      <c r="CR77" s="95">
        <v>0</v>
      </c>
      <c r="CS77" s="95">
        <v>0</v>
      </c>
      <c r="CT77" s="95">
        <v>0</v>
      </c>
      <c r="CU77" s="95">
        <v>0</v>
      </c>
      <c r="CV77" s="95">
        <v>0</v>
      </c>
      <c r="CW77" s="95">
        <v>29</v>
      </c>
      <c r="CX77" s="95">
        <v>0</v>
      </c>
      <c r="CY77" s="95">
        <v>29</v>
      </c>
      <c r="CZ77" s="95">
        <v>0</v>
      </c>
      <c r="DA77" s="95">
        <v>0</v>
      </c>
      <c r="DB77" s="95">
        <v>0</v>
      </c>
      <c r="DC77" s="90">
        <v>59</v>
      </c>
      <c r="DD77" s="90">
        <v>0</v>
      </c>
      <c r="DE77" s="92">
        <v>59</v>
      </c>
    </row>
    <row r="78" spans="1:109" ht="18" x14ac:dyDescent="0.35">
      <c r="A78" s="93" t="s">
        <v>105</v>
      </c>
      <c r="B78" s="94">
        <v>0</v>
      </c>
      <c r="C78" s="95">
        <v>0</v>
      </c>
      <c r="D78" s="95">
        <v>0</v>
      </c>
      <c r="E78" s="95">
        <v>0</v>
      </c>
      <c r="F78" s="95">
        <v>89</v>
      </c>
      <c r="G78" s="95">
        <v>0</v>
      </c>
      <c r="H78" s="95">
        <v>0</v>
      </c>
      <c r="I78" s="95">
        <v>89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0">
        <f t="shared" si="7"/>
        <v>89</v>
      </c>
      <c r="W78" s="90">
        <f t="shared" si="7"/>
        <v>0</v>
      </c>
      <c r="X78" s="90">
        <f t="shared" si="8"/>
        <v>0</v>
      </c>
      <c r="Y78" s="91">
        <v>89</v>
      </c>
      <c r="Z78" s="94">
        <v>0</v>
      </c>
      <c r="AA78" s="95">
        <v>0</v>
      </c>
      <c r="AB78" s="95">
        <v>0</v>
      </c>
      <c r="AC78" s="95">
        <v>71</v>
      </c>
      <c r="AD78" s="95">
        <v>0</v>
      </c>
      <c r="AE78" s="95">
        <v>0</v>
      </c>
      <c r="AF78" s="95">
        <v>71</v>
      </c>
      <c r="AG78" s="95">
        <v>0</v>
      </c>
      <c r="AH78" s="95">
        <v>0</v>
      </c>
      <c r="AI78" s="95">
        <v>0</v>
      </c>
      <c r="AJ78" s="95">
        <v>0</v>
      </c>
      <c r="AK78" s="95">
        <v>0</v>
      </c>
      <c r="AL78" s="95">
        <v>0</v>
      </c>
      <c r="AM78" s="95">
        <v>0</v>
      </c>
      <c r="AN78" s="95">
        <v>0</v>
      </c>
      <c r="AO78" s="95">
        <v>0</v>
      </c>
      <c r="AP78" s="95">
        <v>0</v>
      </c>
      <c r="AQ78" s="95">
        <v>0</v>
      </c>
      <c r="AR78" s="95">
        <v>0</v>
      </c>
      <c r="AS78" s="90">
        <f t="shared" si="9"/>
        <v>71</v>
      </c>
      <c r="AT78" s="90">
        <f t="shared" si="9"/>
        <v>0</v>
      </c>
      <c r="AU78" s="90">
        <f t="shared" si="10"/>
        <v>0</v>
      </c>
      <c r="AV78" s="91">
        <v>71</v>
      </c>
      <c r="AW78" s="94">
        <v>0</v>
      </c>
      <c r="AX78" s="95">
        <v>0</v>
      </c>
      <c r="AY78" s="95">
        <v>0</v>
      </c>
      <c r="AZ78" s="95">
        <v>45</v>
      </c>
      <c r="BA78" s="95">
        <v>0</v>
      </c>
      <c r="BB78" s="95">
        <v>45</v>
      </c>
      <c r="BC78" s="95">
        <v>0</v>
      </c>
      <c r="BD78" s="95">
        <v>0</v>
      </c>
      <c r="BE78" s="95">
        <v>0</v>
      </c>
      <c r="BF78" s="95">
        <v>0</v>
      </c>
      <c r="BG78" s="95">
        <v>0</v>
      </c>
      <c r="BH78" s="95">
        <v>0</v>
      </c>
      <c r="BI78" s="95">
        <v>0</v>
      </c>
      <c r="BJ78" s="95">
        <v>0</v>
      </c>
      <c r="BK78" s="95">
        <v>0</v>
      </c>
      <c r="BL78" s="95">
        <v>0</v>
      </c>
      <c r="BM78" s="95">
        <v>0</v>
      </c>
      <c r="BN78" s="95">
        <v>0</v>
      </c>
      <c r="BO78" s="90">
        <f t="shared" si="11"/>
        <v>45</v>
      </c>
      <c r="BP78" s="90">
        <f t="shared" si="11"/>
        <v>0</v>
      </c>
      <c r="BQ78" s="92">
        <v>45</v>
      </c>
      <c r="BR78" s="94">
        <v>0</v>
      </c>
      <c r="BS78" s="95">
        <v>0</v>
      </c>
      <c r="BT78" s="95">
        <v>0</v>
      </c>
      <c r="BU78" s="95">
        <v>31</v>
      </c>
      <c r="BV78" s="95">
        <v>0</v>
      </c>
      <c r="BW78" s="95">
        <v>31</v>
      </c>
      <c r="BX78" s="95">
        <v>0</v>
      </c>
      <c r="BY78" s="95">
        <v>0</v>
      </c>
      <c r="BZ78" s="95">
        <v>0</v>
      </c>
      <c r="CA78" s="95">
        <v>0</v>
      </c>
      <c r="CB78" s="95">
        <v>0</v>
      </c>
      <c r="CC78" s="95">
        <v>0</v>
      </c>
      <c r="CD78" s="95">
        <v>0</v>
      </c>
      <c r="CE78" s="95">
        <v>0</v>
      </c>
      <c r="CF78" s="95">
        <v>0</v>
      </c>
      <c r="CG78" s="95">
        <v>0</v>
      </c>
      <c r="CH78" s="95">
        <v>0</v>
      </c>
      <c r="CI78" s="90">
        <f t="shared" si="12"/>
        <v>31</v>
      </c>
      <c r="CJ78" s="90">
        <f t="shared" si="13"/>
        <v>0</v>
      </c>
      <c r="CK78" s="92">
        <v>31</v>
      </c>
      <c r="CL78" s="94">
        <v>0</v>
      </c>
      <c r="CM78" s="95">
        <v>0</v>
      </c>
      <c r="CN78" s="95">
        <v>0</v>
      </c>
      <c r="CO78" s="95">
        <v>13</v>
      </c>
      <c r="CP78" s="95">
        <v>0</v>
      </c>
      <c r="CQ78" s="95">
        <v>13</v>
      </c>
      <c r="CR78" s="95">
        <v>0</v>
      </c>
      <c r="CS78" s="95">
        <v>0</v>
      </c>
      <c r="CT78" s="95">
        <v>0</v>
      </c>
      <c r="CU78" s="95">
        <v>0</v>
      </c>
      <c r="CV78" s="95">
        <v>0</v>
      </c>
      <c r="CW78" s="95">
        <v>0</v>
      </c>
      <c r="CX78" s="95">
        <v>0</v>
      </c>
      <c r="CY78" s="95">
        <v>0</v>
      </c>
      <c r="CZ78" s="95">
        <v>0</v>
      </c>
      <c r="DA78" s="95">
        <v>0</v>
      </c>
      <c r="DB78" s="95">
        <v>0</v>
      </c>
      <c r="DC78" s="90">
        <v>13</v>
      </c>
      <c r="DD78" s="90">
        <v>0</v>
      </c>
      <c r="DE78" s="92">
        <v>13</v>
      </c>
    </row>
    <row r="79" spans="1:109" ht="18" x14ac:dyDescent="0.35">
      <c r="A79" s="93" t="s">
        <v>19</v>
      </c>
      <c r="B79" s="94">
        <v>0</v>
      </c>
      <c r="C79" s="95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129</v>
      </c>
      <c r="K79" s="95">
        <v>0</v>
      </c>
      <c r="L79" s="95">
        <v>129</v>
      </c>
      <c r="M79" s="95">
        <v>0</v>
      </c>
      <c r="N79" s="95">
        <v>0</v>
      </c>
      <c r="O79" s="95">
        <v>0</v>
      </c>
      <c r="P79" s="95">
        <v>85</v>
      </c>
      <c r="Q79" s="95">
        <v>0</v>
      </c>
      <c r="R79" s="95">
        <v>85</v>
      </c>
      <c r="S79" s="95">
        <v>0</v>
      </c>
      <c r="T79" s="95">
        <v>0</v>
      </c>
      <c r="U79" s="95">
        <v>0</v>
      </c>
      <c r="V79" s="90">
        <f t="shared" si="7"/>
        <v>214</v>
      </c>
      <c r="W79" s="90">
        <f t="shared" si="7"/>
        <v>0</v>
      </c>
      <c r="X79" s="90">
        <f t="shared" si="8"/>
        <v>0</v>
      </c>
      <c r="Y79" s="91">
        <v>214</v>
      </c>
      <c r="Z79" s="94">
        <v>0</v>
      </c>
      <c r="AA79" s="95">
        <v>0</v>
      </c>
      <c r="AB79" s="95">
        <v>0</v>
      </c>
      <c r="AC79" s="95">
        <v>0</v>
      </c>
      <c r="AD79" s="95">
        <v>0</v>
      </c>
      <c r="AE79" s="95">
        <v>0</v>
      </c>
      <c r="AF79" s="95">
        <v>0</v>
      </c>
      <c r="AG79" s="95">
        <v>121</v>
      </c>
      <c r="AH79" s="95">
        <v>0</v>
      </c>
      <c r="AI79" s="95">
        <v>121</v>
      </c>
      <c r="AJ79" s="95">
        <v>0</v>
      </c>
      <c r="AK79" s="95">
        <v>0</v>
      </c>
      <c r="AL79" s="95">
        <v>0</v>
      </c>
      <c r="AM79" s="95">
        <v>81</v>
      </c>
      <c r="AN79" s="95">
        <v>0</v>
      </c>
      <c r="AO79" s="95">
        <v>81</v>
      </c>
      <c r="AP79" s="95">
        <v>0</v>
      </c>
      <c r="AQ79" s="95">
        <v>0</v>
      </c>
      <c r="AR79" s="95">
        <v>0</v>
      </c>
      <c r="AS79" s="90">
        <f t="shared" si="9"/>
        <v>202</v>
      </c>
      <c r="AT79" s="90">
        <f t="shared" si="9"/>
        <v>0</v>
      </c>
      <c r="AU79" s="90">
        <f t="shared" si="10"/>
        <v>0</v>
      </c>
      <c r="AV79" s="91">
        <v>202</v>
      </c>
      <c r="AW79" s="94">
        <v>0</v>
      </c>
      <c r="AX79" s="95">
        <v>0</v>
      </c>
      <c r="AY79" s="95">
        <v>0</v>
      </c>
      <c r="AZ79" s="95">
        <v>0</v>
      </c>
      <c r="BA79" s="95">
        <v>0</v>
      </c>
      <c r="BB79" s="95">
        <v>0</v>
      </c>
      <c r="BC79" s="95">
        <v>113</v>
      </c>
      <c r="BD79" s="95">
        <v>0</v>
      </c>
      <c r="BE79" s="95">
        <v>113</v>
      </c>
      <c r="BF79" s="95">
        <v>0</v>
      </c>
      <c r="BG79" s="95">
        <v>0</v>
      </c>
      <c r="BH79" s="95">
        <v>0</v>
      </c>
      <c r="BI79" s="95">
        <v>92</v>
      </c>
      <c r="BJ79" s="95">
        <v>0</v>
      </c>
      <c r="BK79" s="95">
        <v>92</v>
      </c>
      <c r="BL79" s="95">
        <v>0</v>
      </c>
      <c r="BM79" s="95">
        <v>0</v>
      </c>
      <c r="BN79" s="95">
        <v>0</v>
      </c>
      <c r="BO79" s="90">
        <f t="shared" si="11"/>
        <v>205</v>
      </c>
      <c r="BP79" s="90">
        <f t="shared" si="11"/>
        <v>0</v>
      </c>
      <c r="BQ79" s="92">
        <v>205</v>
      </c>
      <c r="BR79" s="94">
        <v>0</v>
      </c>
      <c r="BS79" s="95">
        <v>0</v>
      </c>
      <c r="BT79" s="95">
        <v>0</v>
      </c>
      <c r="BU79" s="95">
        <v>0</v>
      </c>
      <c r="BV79" s="95">
        <v>0</v>
      </c>
      <c r="BW79" s="95">
        <v>0</v>
      </c>
      <c r="BX79" s="95">
        <v>96</v>
      </c>
      <c r="BY79" s="95">
        <v>0</v>
      </c>
      <c r="BZ79" s="95">
        <v>96</v>
      </c>
      <c r="CA79" s="95">
        <v>0</v>
      </c>
      <c r="CB79" s="95">
        <v>0</v>
      </c>
      <c r="CC79" s="95">
        <v>88</v>
      </c>
      <c r="CD79" s="95">
        <v>0</v>
      </c>
      <c r="CE79" s="95">
        <v>88</v>
      </c>
      <c r="CF79" s="95">
        <v>0</v>
      </c>
      <c r="CG79" s="95">
        <v>0</v>
      </c>
      <c r="CH79" s="95">
        <v>0</v>
      </c>
      <c r="CI79" s="90">
        <f t="shared" si="12"/>
        <v>184</v>
      </c>
      <c r="CJ79" s="90">
        <f t="shared" si="13"/>
        <v>0</v>
      </c>
      <c r="CK79" s="92">
        <v>184</v>
      </c>
      <c r="CL79" s="94">
        <v>0</v>
      </c>
      <c r="CM79" s="95">
        <v>0</v>
      </c>
      <c r="CN79" s="95">
        <v>0</v>
      </c>
      <c r="CO79" s="95">
        <v>0</v>
      </c>
      <c r="CP79" s="95">
        <v>0</v>
      </c>
      <c r="CQ79" s="95">
        <v>0</v>
      </c>
      <c r="CR79" s="95">
        <v>85</v>
      </c>
      <c r="CS79" s="95">
        <v>0</v>
      </c>
      <c r="CT79" s="95">
        <v>85</v>
      </c>
      <c r="CU79" s="95">
        <v>0</v>
      </c>
      <c r="CV79" s="95">
        <v>0</v>
      </c>
      <c r="CW79" s="95">
        <v>58</v>
      </c>
      <c r="CX79" s="95">
        <v>0</v>
      </c>
      <c r="CY79" s="95">
        <v>58</v>
      </c>
      <c r="CZ79" s="95">
        <v>0</v>
      </c>
      <c r="DA79" s="95">
        <v>0</v>
      </c>
      <c r="DB79" s="95">
        <v>0</v>
      </c>
      <c r="DC79" s="90">
        <v>143</v>
      </c>
      <c r="DD79" s="90">
        <v>0</v>
      </c>
      <c r="DE79" s="92">
        <v>143</v>
      </c>
    </row>
    <row r="80" spans="1:109" ht="18" x14ac:dyDescent="0.35">
      <c r="A80" s="93" t="s">
        <v>85</v>
      </c>
      <c r="B80" s="94">
        <v>0</v>
      </c>
      <c r="C80" s="95">
        <v>0</v>
      </c>
      <c r="D80" s="95">
        <v>0</v>
      </c>
      <c r="E80" s="95">
        <v>0</v>
      </c>
      <c r="F80" s="95">
        <v>100</v>
      </c>
      <c r="G80" s="95">
        <v>0</v>
      </c>
      <c r="H80" s="95">
        <v>0</v>
      </c>
      <c r="I80" s="95">
        <v>100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  <c r="R80" s="95">
        <v>0</v>
      </c>
      <c r="S80" s="95">
        <v>0</v>
      </c>
      <c r="T80" s="95">
        <v>0</v>
      </c>
      <c r="U80" s="95">
        <v>0</v>
      </c>
      <c r="V80" s="90">
        <f t="shared" si="7"/>
        <v>100</v>
      </c>
      <c r="W80" s="90">
        <f t="shared" si="7"/>
        <v>0</v>
      </c>
      <c r="X80" s="90">
        <f t="shared" si="8"/>
        <v>0</v>
      </c>
      <c r="Y80" s="91">
        <v>100</v>
      </c>
      <c r="Z80" s="94">
        <v>0</v>
      </c>
      <c r="AA80" s="95">
        <v>0</v>
      </c>
      <c r="AB80" s="95">
        <v>0</v>
      </c>
      <c r="AC80" s="95">
        <v>107</v>
      </c>
      <c r="AD80" s="95">
        <v>0</v>
      </c>
      <c r="AE80" s="95">
        <v>0</v>
      </c>
      <c r="AF80" s="95">
        <v>107</v>
      </c>
      <c r="AG80" s="95">
        <v>0</v>
      </c>
      <c r="AH80" s="95">
        <v>0</v>
      </c>
      <c r="AI80" s="95">
        <v>0</v>
      </c>
      <c r="AJ80" s="95">
        <v>0</v>
      </c>
      <c r="AK80" s="95">
        <v>0</v>
      </c>
      <c r="AL80" s="95">
        <v>0</v>
      </c>
      <c r="AM80" s="95">
        <v>0</v>
      </c>
      <c r="AN80" s="95">
        <v>0</v>
      </c>
      <c r="AO80" s="95">
        <v>0</v>
      </c>
      <c r="AP80" s="95">
        <v>0</v>
      </c>
      <c r="AQ80" s="95">
        <v>0</v>
      </c>
      <c r="AR80" s="95">
        <v>0</v>
      </c>
      <c r="AS80" s="90">
        <f t="shared" si="9"/>
        <v>107</v>
      </c>
      <c r="AT80" s="90">
        <f t="shared" si="9"/>
        <v>0</v>
      </c>
      <c r="AU80" s="90">
        <f t="shared" si="10"/>
        <v>0</v>
      </c>
      <c r="AV80" s="91">
        <v>107</v>
      </c>
      <c r="AW80" s="94">
        <v>0</v>
      </c>
      <c r="AX80" s="95">
        <v>0</v>
      </c>
      <c r="AY80" s="95">
        <v>0</v>
      </c>
      <c r="AZ80" s="95">
        <v>109</v>
      </c>
      <c r="BA80" s="95">
        <v>0</v>
      </c>
      <c r="BB80" s="95">
        <v>109</v>
      </c>
      <c r="BC80" s="95">
        <v>0</v>
      </c>
      <c r="BD80" s="95">
        <v>0</v>
      </c>
      <c r="BE80" s="95">
        <v>0</v>
      </c>
      <c r="BF80" s="95">
        <v>0</v>
      </c>
      <c r="BG80" s="95">
        <v>0</v>
      </c>
      <c r="BH80" s="95">
        <v>0</v>
      </c>
      <c r="BI80" s="95">
        <v>0</v>
      </c>
      <c r="BJ80" s="95">
        <v>0</v>
      </c>
      <c r="BK80" s="95">
        <v>0</v>
      </c>
      <c r="BL80" s="95">
        <v>0</v>
      </c>
      <c r="BM80" s="95">
        <v>0</v>
      </c>
      <c r="BN80" s="95">
        <v>0</v>
      </c>
      <c r="BO80" s="90">
        <f t="shared" si="11"/>
        <v>109</v>
      </c>
      <c r="BP80" s="90">
        <f t="shared" si="11"/>
        <v>0</v>
      </c>
      <c r="BQ80" s="92">
        <v>109</v>
      </c>
      <c r="BR80" s="94">
        <v>0</v>
      </c>
      <c r="BS80" s="95">
        <v>0</v>
      </c>
      <c r="BT80" s="95">
        <v>0</v>
      </c>
      <c r="BU80" s="95">
        <v>117</v>
      </c>
      <c r="BV80" s="95">
        <v>0</v>
      </c>
      <c r="BW80" s="95">
        <v>117</v>
      </c>
      <c r="BX80" s="95">
        <v>0</v>
      </c>
      <c r="BY80" s="95">
        <v>0</v>
      </c>
      <c r="BZ80" s="95">
        <v>0</v>
      </c>
      <c r="CA80" s="95">
        <v>0</v>
      </c>
      <c r="CB80" s="95">
        <v>0</v>
      </c>
      <c r="CC80" s="95">
        <v>0</v>
      </c>
      <c r="CD80" s="95">
        <v>0</v>
      </c>
      <c r="CE80" s="95">
        <v>0</v>
      </c>
      <c r="CF80" s="95">
        <v>0</v>
      </c>
      <c r="CG80" s="95">
        <v>0</v>
      </c>
      <c r="CH80" s="95">
        <v>0</v>
      </c>
      <c r="CI80" s="90">
        <f t="shared" si="12"/>
        <v>117</v>
      </c>
      <c r="CJ80" s="90">
        <f t="shared" si="13"/>
        <v>0</v>
      </c>
      <c r="CK80" s="92">
        <v>117</v>
      </c>
      <c r="CL80" s="94">
        <v>0</v>
      </c>
      <c r="CM80" s="95">
        <v>0</v>
      </c>
      <c r="CN80" s="95">
        <v>0</v>
      </c>
      <c r="CO80" s="95">
        <v>94</v>
      </c>
      <c r="CP80" s="95">
        <v>0</v>
      </c>
      <c r="CQ80" s="95">
        <v>94</v>
      </c>
      <c r="CR80" s="95">
        <v>0</v>
      </c>
      <c r="CS80" s="95">
        <v>0</v>
      </c>
      <c r="CT80" s="95">
        <v>0</v>
      </c>
      <c r="CU80" s="95">
        <v>0</v>
      </c>
      <c r="CV80" s="95">
        <v>0</v>
      </c>
      <c r="CW80" s="95">
        <v>0</v>
      </c>
      <c r="CX80" s="95">
        <v>0</v>
      </c>
      <c r="CY80" s="95">
        <v>0</v>
      </c>
      <c r="CZ80" s="95">
        <v>0</v>
      </c>
      <c r="DA80" s="95">
        <v>0</v>
      </c>
      <c r="DB80" s="95">
        <v>0</v>
      </c>
      <c r="DC80" s="90">
        <v>94</v>
      </c>
      <c r="DD80" s="90">
        <v>0</v>
      </c>
      <c r="DE80" s="92">
        <v>94</v>
      </c>
    </row>
    <row r="81" spans="1:109" ht="18" x14ac:dyDescent="0.35">
      <c r="A81" s="93" t="s">
        <v>106</v>
      </c>
      <c r="B81" s="94">
        <v>0</v>
      </c>
      <c r="C81" s="95">
        <v>0</v>
      </c>
      <c r="D81" s="95">
        <v>0</v>
      </c>
      <c r="E81" s="95">
        <v>0</v>
      </c>
      <c r="F81" s="95">
        <v>106</v>
      </c>
      <c r="G81" s="95">
        <v>0</v>
      </c>
      <c r="H81" s="95">
        <v>0</v>
      </c>
      <c r="I81" s="95">
        <v>106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  <c r="R81" s="95">
        <v>0</v>
      </c>
      <c r="S81" s="95">
        <v>0</v>
      </c>
      <c r="T81" s="95">
        <v>0</v>
      </c>
      <c r="U81" s="95">
        <v>0</v>
      </c>
      <c r="V81" s="90">
        <f t="shared" si="7"/>
        <v>106</v>
      </c>
      <c r="W81" s="90">
        <f t="shared" si="7"/>
        <v>0</v>
      </c>
      <c r="X81" s="90">
        <f t="shared" si="8"/>
        <v>0</v>
      </c>
      <c r="Y81" s="91">
        <v>106</v>
      </c>
      <c r="Z81" s="94">
        <v>0</v>
      </c>
      <c r="AA81" s="95">
        <v>0</v>
      </c>
      <c r="AB81" s="95">
        <v>0</v>
      </c>
      <c r="AC81" s="95">
        <v>109</v>
      </c>
      <c r="AD81" s="95">
        <v>0</v>
      </c>
      <c r="AE81" s="95">
        <v>0</v>
      </c>
      <c r="AF81" s="95">
        <v>109</v>
      </c>
      <c r="AG81" s="95">
        <v>0</v>
      </c>
      <c r="AH81" s="95">
        <v>0</v>
      </c>
      <c r="AI81" s="95">
        <v>0</v>
      </c>
      <c r="AJ81" s="95">
        <v>0</v>
      </c>
      <c r="AK81" s="95">
        <v>0</v>
      </c>
      <c r="AL81" s="95">
        <v>0</v>
      </c>
      <c r="AM81" s="95">
        <v>0</v>
      </c>
      <c r="AN81" s="95">
        <v>0</v>
      </c>
      <c r="AO81" s="95">
        <v>0</v>
      </c>
      <c r="AP81" s="95">
        <v>0</v>
      </c>
      <c r="AQ81" s="95">
        <v>0</v>
      </c>
      <c r="AR81" s="95">
        <v>0</v>
      </c>
      <c r="AS81" s="90">
        <f t="shared" si="9"/>
        <v>109</v>
      </c>
      <c r="AT81" s="90">
        <f t="shared" si="9"/>
        <v>0</v>
      </c>
      <c r="AU81" s="90">
        <f t="shared" si="10"/>
        <v>0</v>
      </c>
      <c r="AV81" s="91">
        <v>109</v>
      </c>
      <c r="AW81" s="94">
        <v>0</v>
      </c>
      <c r="AX81" s="95">
        <v>0</v>
      </c>
      <c r="AY81" s="95">
        <v>0</v>
      </c>
      <c r="AZ81" s="95">
        <v>116</v>
      </c>
      <c r="BA81" s="95">
        <v>0</v>
      </c>
      <c r="BB81" s="95">
        <v>116</v>
      </c>
      <c r="BC81" s="95">
        <v>0</v>
      </c>
      <c r="BD81" s="95">
        <v>0</v>
      </c>
      <c r="BE81" s="95">
        <v>0</v>
      </c>
      <c r="BF81" s="95">
        <v>0</v>
      </c>
      <c r="BG81" s="95">
        <v>0</v>
      </c>
      <c r="BH81" s="95">
        <v>0</v>
      </c>
      <c r="BI81" s="95">
        <v>0</v>
      </c>
      <c r="BJ81" s="95">
        <v>0</v>
      </c>
      <c r="BK81" s="95">
        <v>0</v>
      </c>
      <c r="BL81" s="95">
        <v>0</v>
      </c>
      <c r="BM81" s="95">
        <v>0</v>
      </c>
      <c r="BN81" s="95">
        <v>0</v>
      </c>
      <c r="BO81" s="90">
        <f t="shared" si="11"/>
        <v>116</v>
      </c>
      <c r="BP81" s="90">
        <f t="shared" si="11"/>
        <v>0</v>
      </c>
      <c r="BQ81" s="92">
        <v>116</v>
      </c>
      <c r="BR81" s="94">
        <v>0</v>
      </c>
      <c r="BS81" s="95">
        <v>0</v>
      </c>
      <c r="BT81" s="95">
        <v>0</v>
      </c>
      <c r="BU81" s="95">
        <v>109</v>
      </c>
      <c r="BV81" s="95">
        <v>0</v>
      </c>
      <c r="BW81" s="95">
        <v>109</v>
      </c>
      <c r="BX81" s="95">
        <v>0</v>
      </c>
      <c r="BY81" s="95">
        <v>0</v>
      </c>
      <c r="BZ81" s="95">
        <v>0</v>
      </c>
      <c r="CA81" s="95">
        <v>0</v>
      </c>
      <c r="CB81" s="95">
        <v>0</v>
      </c>
      <c r="CC81" s="95">
        <v>0</v>
      </c>
      <c r="CD81" s="95">
        <v>0</v>
      </c>
      <c r="CE81" s="95">
        <v>0</v>
      </c>
      <c r="CF81" s="95">
        <v>0</v>
      </c>
      <c r="CG81" s="95">
        <v>0</v>
      </c>
      <c r="CH81" s="95">
        <v>0</v>
      </c>
      <c r="CI81" s="90">
        <f t="shared" si="12"/>
        <v>109</v>
      </c>
      <c r="CJ81" s="90">
        <f t="shared" si="13"/>
        <v>0</v>
      </c>
      <c r="CK81" s="92">
        <v>109</v>
      </c>
      <c r="CL81" s="94">
        <v>0</v>
      </c>
      <c r="CM81" s="95">
        <v>0</v>
      </c>
      <c r="CN81" s="95">
        <v>0</v>
      </c>
      <c r="CO81" s="95">
        <v>110</v>
      </c>
      <c r="CP81" s="95">
        <v>0</v>
      </c>
      <c r="CQ81" s="95">
        <v>110</v>
      </c>
      <c r="CR81" s="95">
        <v>0</v>
      </c>
      <c r="CS81" s="95">
        <v>0</v>
      </c>
      <c r="CT81" s="95">
        <v>0</v>
      </c>
      <c r="CU81" s="95">
        <v>0</v>
      </c>
      <c r="CV81" s="95">
        <v>0</v>
      </c>
      <c r="CW81" s="95">
        <v>0</v>
      </c>
      <c r="CX81" s="95">
        <v>0</v>
      </c>
      <c r="CY81" s="95">
        <v>0</v>
      </c>
      <c r="CZ81" s="95">
        <v>0</v>
      </c>
      <c r="DA81" s="95">
        <v>0</v>
      </c>
      <c r="DB81" s="95">
        <v>0</v>
      </c>
      <c r="DC81" s="90">
        <v>110</v>
      </c>
      <c r="DD81" s="90">
        <v>0</v>
      </c>
      <c r="DE81" s="92">
        <v>110</v>
      </c>
    </row>
    <row r="82" spans="1:109" ht="18" x14ac:dyDescent="0.35">
      <c r="A82" s="93" t="s">
        <v>332</v>
      </c>
      <c r="B82" s="94">
        <v>0</v>
      </c>
      <c r="C82" s="95">
        <v>0</v>
      </c>
      <c r="D82" s="95">
        <v>0</v>
      </c>
      <c r="E82" s="95">
        <v>0</v>
      </c>
      <c r="F82" s="95">
        <v>9</v>
      </c>
      <c r="G82" s="95">
        <v>0</v>
      </c>
      <c r="H82" s="95">
        <v>0</v>
      </c>
      <c r="I82" s="95">
        <v>9</v>
      </c>
      <c r="J82" s="95">
        <v>0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  <c r="R82" s="95">
        <v>0</v>
      </c>
      <c r="S82" s="95">
        <v>0</v>
      </c>
      <c r="T82" s="95">
        <v>0</v>
      </c>
      <c r="U82" s="95">
        <v>0</v>
      </c>
      <c r="V82" s="90">
        <f t="shared" si="7"/>
        <v>9</v>
      </c>
      <c r="W82" s="90">
        <f t="shared" si="7"/>
        <v>0</v>
      </c>
      <c r="X82" s="90">
        <f t="shared" si="8"/>
        <v>0</v>
      </c>
      <c r="Y82" s="91">
        <v>9</v>
      </c>
      <c r="Z82" s="94">
        <v>0</v>
      </c>
      <c r="AA82" s="95">
        <v>0</v>
      </c>
      <c r="AB82" s="95">
        <v>0</v>
      </c>
      <c r="AC82" s="95">
        <v>2</v>
      </c>
      <c r="AD82" s="95">
        <v>0</v>
      </c>
      <c r="AE82" s="95">
        <v>0</v>
      </c>
      <c r="AF82" s="95">
        <v>2</v>
      </c>
      <c r="AG82" s="95">
        <v>0</v>
      </c>
      <c r="AH82" s="95">
        <v>0</v>
      </c>
      <c r="AI82" s="95">
        <v>0</v>
      </c>
      <c r="AJ82" s="95">
        <v>0</v>
      </c>
      <c r="AK82" s="95">
        <v>0</v>
      </c>
      <c r="AL82" s="95">
        <v>0</v>
      </c>
      <c r="AM82" s="95">
        <v>0</v>
      </c>
      <c r="AN82" s="95">
        <v>0</v>
      </c>
      <c r="AO82" s="95">
        <v>0</v>
      </c>
      <c r="AP82" s="95">
        <v>0</v>
      </c>
      <c r="AQ82" s="95">
        <v>0</v>
      </c>
      <c r="AR82" s="95">
        <v>0</v>
      </c>
      <c r="AS82" s="90">
        <f t="shared" si="9"/>
        <v>2</v>
      </c>
      <c r="AT82" s="90">
        <f t="shared" si="9"/>
        <v>0</v>
      </c>
      <c r="AU82" s="90">
        <f t="shared" si="10"/>
        <v>0</v>
      </c>
      <c r="AV82" s="91">
        <v>2</v>
      </c>
      <c r="AW82" s="94">
        <v>0</v>
      </c>
      <c r="AX82" s="95">
        <v>0</v>
      </c>
      <c r="AY82" s="95">
        <v>0</v>
      </c>
      <c r="AZ82" s="95">
        <v>2</v>
      </c>
      <c r="BA82" s="95">
        <v>0</v>
      </c>
      <c r="BB82" s="95">
        <v>2</v>
      </c>
      <c r="BC82" s="95">
        <v>0</v>
      </c>
      <c r="BD82" s="95">
        <v>0</v>
      </c>
      <c r="BE82" s="95">
        <v>0</v>
      </c>
      <c r="BF82" s="95">
        <v>0</v>
      </c>
      <c r="BG82" s="95">
        <v>0</v>
      </c>
      <c r="BH82" s="95">
        <v>0</v>
      </c>
      <c r="BI82" s="95">
        <v>0</v>
      </c>
      <c r="BJ82" s="95">
        <v>0</v>
      </c>
      <c r="BK82" s="95">
        <v>0</v>
      </c>
      <c r="BL82" s="95">
        <v>0</v>
      </c>
      <c r="BM82" s="95">
        <v>0</v>
      </c>
      <c r="BN82" s="95">
        <v>0</v>
      </c>
      <c r="BO82" s="90">
        <f t="shared" si="11"/>
        <v>2</v>
      </c>
      <c r="BP82" s="90">
        <f t="shared" si="11"/>
        <v>0</v>
      </c>
      <c r="BQ82" s="92">
        <v>2</v>
      </c>
      <c r="BR82" s="94">
        <v>0</v>
      </c>
      <c r="BS82" s="95">
        <v>0</v>
      </c>
      <c r="BT82" s="95">
        <v>0</v>
      </c>
      <c r="BU82" s="95">
        <v>0</v>
      </c>
      <c r="BV82" s="95">
        <v>0</v>
      </c>
      <c r="BW82" s="95">
        <v>0</v>
      </c>
      <c r="BX82" s="95">
        <v>0</v>
      </c>
      <c r="BY82" s="95">
        <v>0</v>
      </c>
      <c r="BZ82" s="95">
        <v>0</v>
      </c>
      <c r="CA82" s="95">
        <v>0</v>
      </c>
      <c r="CB82" s="95">
        <v>0</v>
      </c>
      <c r="CC82" s="95">
        <v>0</v>
      </c>
      <c r="CD82" s="95">
        <v>0</v>
      </c>
      <c r="CE82" s="95">
        <v>0</v>
      </c>
      <c r="CF82" s="95">
        <v>0</v>
      </c>
      <c r="CG82" s="95">
        <v>0</v>
      </c>
      <c r="CH82" s="95">
        <v>0</v>
      </c>
      <c r="CI82" s="90">
        <f t="shared" si="12"/>
        <v>0</v>
      </c>
      <c r="CJ82" s="90">
        <f t="shared" si="13"/>
        <v>0</v>
      </c>
      <c r="CK82" s="92">
        <v>0</v>
      </c>
      <c r="CL82" s="94">
        <v>0</v>
      </c>
      <c r="CM82" s="95">
        <v>0</v>
      </c>
      <c r="CN82" s="95">
        <v>0</v>
      </c>
      <c r="CO82" s="95">
        <v>0</v>
      </c>
      <c r="CP82" s="95">
        <v>0</v>
      </c>
      <c r="CQ82" s="95">
        <v>0</v>
      </c>
      <c r="CR82" s="95">
        <v>0</v>
      </c>
      <c r="CS82" s="95">
        <v>0</v>
      </c>
      <c r="CT82" s="95">
        <v>0</v>
      </c>
      <c r="CU82" s="95">
        <v>0</v>
      </c>
      <c r="CV82" s="95">
        <v>0</v>
      </c>
      <c r="CW82" s="95">
        <v>0</v>
      </c>
      <c r="CX82" s="95">
        <v>0</v>
      </c>
      <c r="CY82" s="95">
        <v>0</v>
      </c>
      <c r="CZ82" s="95">
        <v>0</v>
      </c>
      <c r="DA82" s="95">
        <v>0</v>
      </c>
      <c r="DB82" s="95">
        <v>0</v>
      </c>
      <c r="DC82" s="90">
        <v>0</v>
      </c>
      <c r="DD82" s="90">
        <v>0</v>
      </c>
      <c r="DE82" s="92"/>
    </row>
    <row r="83" spans="1:109" ht="18" x14ac:dyDescent="0.35">
      <c r="A83" s="93" t="s">
        <v>27</v>
      </c>
      <c r="B83" s="94">
        <v>0</v>
      </c>
      <c r="C83" s="95">
        <v>0</v>
      </c>
      <c r="D83" s="95">
        <v>0</v>
      </c>
      <c r="E83" s="95">
        <v>0</v>
      </c>
      <c r="F83" s="95">
        <v>111</v>
      </c>
      <c r="G83" s="95">
        <v>0</v>
      </c>
      <c r="H83" s="95">
        <v>0</v>
      </c>
      <c r="I83" s="95">
        <v>111</v>
      </c>
      <c r="J83" s="95">
        <v>35</v>
      </c>
      <c r="K83" s="95">
        <v>0</v>
      </c>
      <c r="L83" s="95">
        <v>35</v>
      </c>
      <c r="M83" s="95">
        <v>0</v>
      </c>
      <c r="N83" s="95">
        <v>0</v>
      </c>
      <c r="O83" s="95">
        <v>0</v>
      </c>
      <c r="P83" s="95">
        <v>98</v>
      </c>
      <c r="Q83" s="95">
        <v>0</v>
      </c>
      <c r="R83" s="95">
        <v>98</v>
      </c>
      <c r="S83" s="95">
        <v>0</v>
      </c>
      <c r="T83" s="95">
        <v>0</v>
      </c>
      <c r="U83" s="95">
        <v>0</v>
      </c>
      <c r="V83" s="90">
        <f t="shared" si="7"/>
        <v>244</v>
      </c>
      <c r="W83" s="90">
        <f t="shared" si="7"/>
        <v>0</v>
      </c>
      <c r="X83" s="90">
        <f t="shared" si="8"/>
        <v>0</v>
      </c>
      <c r="Y83" s="91">
        <v>244</v>
      </c>
      <c r="Z83" s="94">
        <v>0</v>
      </c>
      <c r="AA83" s="95">
        <v>0</v>
      </c>
      <c r="AB83" s="95">
        <v>0</v>
      </c>
      <c r="AC83" s="95">
        <v>109</v>
      </c>
      <c r="AD83" s="95">
        <v>0</v>
      </c>
      <c r="AE83" s="95">
        <v>0</v>
      </c>
      <c r="AF83" s="95">
        <v>109</v>
      </c>
      <c r="AG83" s="95">
        <v>9</v>
      </c>
      <c r="AH83" s="95">
        <v>0</v>
      </c>
      <c r="AI83" s="95">
        <v>9</v>
      </c>
      <c r="AJ83" s="95">
        <v>0</v>
      </c>
      <c r="AK83" s="95">
        <v>0</v>
      </c>
      <c r="AL83" s="95">
        <v>0</v>
      </c>
      <c r="AM83" s="95">
        <v>79</v>
      </c>
      <c r="AN83" s="95">
        <v>0</v>
      </c>
      <c r="AO83" s="95">
        <v>79</v>
      </c>
      <c r="AP83" s="95">
        <v>0</v>
      </c>
      <c r="AQ83" s="95">
        <v>0</v>
      </c>
      <c r="AR83" s="95">
        <v>0</v>
      </c>
      <c r="AS83" s="90">
        <f t="shared" si="9"/>
        <v>197</v>
      </c>
      <c r="AT83" s="90">
        <f t="shared" si="9"/>
        <v>0</v>
      </c>
      <c r="AU83" s="90">
        <f t="shared" si="10"/>
        <v>0</v>
      </c>
      <c r="AV83" s="91">
        <v>197</v>
      </c>
      <c r="AW83" s="94">
        <v>0</v>
      </c>
      <c r="AX83" s="95">
        <v>0</v>
      </c>
      <c r="AY83" s="95">
        <v>0</v>
      </c>
      <c r="AZ83" s="95">
        <v>107</v>
      </c>
      <c r="BA83" s="95">
        <v>0</v>
      </c>
      <c r="BB83" s="95">
        <v>107</v>
      </c>
      <c r="BC83" s="95">
        <v>4</v>
      </c>
      <c r="BD83" s="95">
        <v>0</v>
      </c>
      <c r="BE83" s="95">
        <v>4</v>
      </c>
      <c r="BF83" s="95">
        <v>0</v>
      </c>
      <c r="BG83" s="95">
        <v>0</v>
      </c>
      <c r="BH83" s="95">
        <v>0</v>
      </c>
      <c r="BI83" s="95">
        <v>78</v>
      </c>
      <c r="BJ83" s="95">
        <v>0</v>
      </c>
      <c r="BK83" s="95">
        <v>78</v>
      </c>
      <c r="BL83" s="95">
        <v>0</v>
      </c>
      <c r="BM83" s="95">
        <v>0</v>
      </c>
      <c r="BN83" s="95">
        <v>0</v>
      </c>
      <c r="BO83" s="90">
        <f t="shared" si="11"/>
        <v>189</v>
      </c>
      <c r="BP83" s="90">
        <f t="shared" si="11"/>
        <v>0</v>
      </c>
      <c r="BQ83" s="92">
        <v>189</v>
      </c>
      <c r="BR83" s="94">
        <v>0</v>
      </c>
      <c r="BS83" s="95">
        <v>0</v>
      </c>
      <c r="BT83" s="95">
        <v>0</v>
      </c>
      <c r="BU83" s="95">
        <v>101</v>
      </c>
      <c r="BV83" s="95">
        <v>0</v>
      </c>
      <c r="BW83" s="95">
        <v>101</v>
      </c>
      <c r="BX83" s="95">
        <v>0</v>
      </c>
      <c r="BY83" s="95">
        <v>0</v>
      </c>
      <c r="BZ83" s="95">
        <v>0</v>
      </c>
      <c r="CA83" s="95">
        <v>0</v>
      </c>
      <c r="CB83" s="95">
        <v>0</v>
      </c>
      <c r="CC83" s="95">
        <v>78</v>
      </c>
      <c r="CD83" s="95">
        <v>0</v>
      </c>
      <c r="CE83" s="95">
        <v>78</v>
      </c>
      <c r="CF83" s="95">
        <v>0</v>
      </c>
      <c r="CG83" s="95">
        <v>0</v>
      </c>
      <c r="CH83" s="95">
        <v>0</v>
      </c>
      <c r="CI83" s="90">
        <f t="shared" si="12"/>
        <v>179</v>
      </c>
      <c r="CJ83" s="90">
        <f t="shared" si="13"/>
        <v>0</v>
      </c>
      <c r="CK83" s="92">
        <v>179</v>
      </c>
      <c r="CL83" s="94">
        <v>0</v>
      </c>
      <c r="CM83" s="95">
        <v>0</v>
      </c>
      <c r="CN83" s="95">
        <v>0</v>
      </c>
      <c r="CO83" s="95">
        <v>86</v>
      </c>
      <c r="CP83" s="95">
        <v>0</v>
      </c>
      <c r="CQ83" s="95">
        <v>86</v>
      </c>
      <c r="CR83" s="95">
        <v>0</v>
      </c>
      <c r="CS83" s="95">
        <v>0</v>
      </c>
      <c r="CT83" s="95">
        <v>0</v>
      </c>
      <c r="CU83" s="95">
        <v>0</v>
      </c>
      <c r="CV83" s="95">
        <v>0</v>
      </c>
      <c r="CW83" s="95">
        <v>82</v>
      </c>
      <c r="CX83" s="95">
        <v>0</v>
      </c>
      <c r="CY83" s="95">
        <v>82</v>
      </c>
      <c r="CZ83" s="95">
        <v>0</v>
      </c>
      <c r="DA83" s="95">
        <v>0</v>
      </c>
      <c r="DB83" s="95">
        <v>0</v>
      </c>
      <c r="DC83" s="90">
        <v>168</v>
      </c>
      <c r="DD83" s="90">
        <v>0</v>
      </c>
      <c r="DE83" s="92">
        <v>168</v>
      </c>
    </row>
    <row r="84" spans="1:109" ht="18" x14ac:dyDescent="0.35">
      <c r="A84" s="87" t="s">
        <v>2</v>
      </c>
      <c r="B84" s="88">
        <v>0</v>
      </c>
      <c r="C84" s="89">
        <v>0</v>
      </c>
      <c r="D84" s="89">
        <v>0</v>
      </c>
      <c r="E84" s="89">
        <v>0</v>
      </c>
      <c r="F84" s="89">
        <v>645</v>
      </c>
      <c r="G84" s="89">
        <v>15</v>
      </c>
      <c r="H84" s="89">
        <v>4</v>
      </c>
      <c r="I84" s="89">
        <v>664</v>
      </c>
      <c r="J84" s="89">
        <v>309</v>
      </c>
      <c r="K84" s="89">
        <v>0</v>
      </c>
      <c r="L84" s="89">
        <v>309</v>
      </c>
      <c r="M84" s="89">
        <v>113</v>
      </c>
      <c r="N84" s="89">
        <v>0</v>
      </c>
      <c r="O84" s="89">
        <v>113</v>
      </c>
      <c r="P84" s="89">
        <v>34</v>
      </c>
      <c r="Q84" s="89">
        <v>0</v>
      </c>
      <c r="R84" s="89">
        <v>34</v>
      </c>
      <c r="S84" s="89">
        <v>40</v>
      </c>
      <c r="T84" s="89">
        <v>0</v>
      </c>
      <c r="U84" s="89">
        <v>40</v>
      </c>
      <c r="V84" s="90">
        <f t="shared" si="7"/>
        <v>1141</v>
      </c>
      <c r="W84" s="90">
        <f t="shared" si="7"/>
        <v>15</v>
      </c>
      <c r="X84" s="90">
        <f t="shared" si="8"/>
        <v>4</v>
      </c>
      <c r="Y84" s="91">
        <v>1160</v>
      </c>
      <c r="Z84" s="88">
        <v>38</v>
      </c>
      <c r="AA84" s="89">
        <v>0</v>
      </c>
      <c r="AB84" s="89">
        <v>38</v>
      </c>
      <c r="AC84" s="89">
        <v>730</v>
      </c>
      <c r="AD84" s="89">
        <v>27</v>
      </c>
      <c r="AE84" s="89">
        <v>0</v>
      </c>
      <c r="AF84" s="89">
        <v>757</v>
      </c>
      <c r="AG84" s="89">
        <v>292</v>
      </c>
      <c r="AH84" s="89">
        <v>0</v>
      </c>
      <c r="AI84" s="89">
        <v>292</v>
      </c>
      <c r="AJ84" s="89">
        <v>86</v>
      </c>
      <c r="AK84" s="89">
        <v>0</v>
      </c>
      <c r="AL84" s="89">
        <v>86</v>
      </c>
      <c r="AM84" s="89">
        <v>34</v>
      </c>
      <c r="AN84" s="89">
        <v>0</v>
      </c>
      <c r="AO84" s="89">
        <v>34</v>
      </c>
      <c r="AP84" s="89">
        <v>26</v>
      </c>
      <c r="AQ84" s="89">
        <v>0</v>
      </c>
      <c r="AR84" s="89">
        <v>26</v>
      </c>
      <c r="AS84" s="90">
        <f t="shared" si="9"/>
        <v>1206</v>
      </c>
      <c r="AT84" s="90">
        <f t="shared" si="9"/>
        <v>27</v>
      </c>
      <c r="AU84" s="90">
        <f t="shared" si="10"/>
        <v>0</v>
      </c>
      <c r="AV84" s="91">
        <v>1233</v>
      </c>
      <c r="AW84" s="88">
        <v>55</v>
      </c>
      <c r="AX84" s="89">
        <v>0</v>
      </c>
      <c r="AY84" s="89">
        <v>55</v>
      </c>
      <c r="AZ84" s="89">
        <v>870</v>
      </c>
      <c r="BA84" s="89">
        <v>33</v>
      </c>
      <c r="BB84" s="89">
        <v>903</v>
      </c>
      <c r="BC84" s="89">
        <v>299</v>
      </c>
      <c r="BD84" s="89">
        <v>0</v>
      </c>
      <c r="BE84" s="89">
        <v>299</v>
      </c>
      <c r="BF84" s="89">
        <v>85</v>
      </c>
      <c r="BG84" s="89">
        <v>0</v>
      </c>
      <c r="BH84" s="89">
        <v>85</v>
      </c>
      <c r="BI84" s="89">
        <v>32</v>
      </c>
      <c r="BJ84" s="89">
        <v>0</v>
      </c>
      <c r="BK84" s="89">
        <v>32</v>
      </c>
      <c r="BL84" s="89">
        <v>52</v>
      </c>
      <c r="BM84" s="89">
        <v>0</v>
      </c>
      <c r="BN84" s="89">
        <v>52</v>
      </c>
      <c r="BO84" s="90">
        <f t="shared" si="11"/>
        <v>1393</v>
      </c>
      <c r="BP84" s="90">
        <f t="shared" si="11"/>
        <v>33</v>
      </c>
      <c r="BQ84" s="92">
        <v>1426</v>
      </c>
      <c r="BR84" s="88">
        <v>47</v>
      </c>
      <c r="BS84" s="89">
        <v>0</v>
      </c>
      <c r="BT84" s="89">
        <v>47</v>
      </c>
      <c r="BU84" s="89">
        <v>882</v>
      </c>
      <c r="BV84" s="89">
        <v>54</v>
      </c>
      <c r="BW84" s="89">
        <v>936</v>
      </c>
      <c r="BX84" s="89">
        <v>297</v>
      </c>
      <c r="BY84" s="89">
        <v>0</v>
      </c>
      <c r="BZ84" s="89">
        <v>297</v>
      </c>
      <c r="CA84" s="89">
        <v>76</v>
      </c>
      <c r="CB84" s="89">
        <v>76</v>
      </c>
      <c r="CC84" s="89">
        <v>11</v>
      </c>
      <c r="CD84" s="89">
        <v>0</v>
      </c>
      <c r="CE84" s="89">
        <v>11</v>
      </c>
      <c r="CF84" s="89">
        <v>65</v>
      </c>
      <c r="CG84" s="89">
        <v>0</v>
      </c>
      <c r="CH84" s="89">
        <v>65</v>
      </c>
      <c r="CI84" s="90">
        <f t="shared" si="12"/>
        <v>1378</v>
      </c>
      <c r="CJ84" s="90">
        <f t="shared" si="13"/>
        <v>54</v>
      </c>
      <c r="CK84" s="92">
        <v>1432</v>
      </c>
      <c r="CL84" s="88">
        <v>57</v>
      </c>
      <c r="CM84" s="89">
        <v>0</v>
      </c>
      <c r="CN84" s="89">
        <v>57</v>
      </c>
      <c r="CO84" s="89">
        <v>926</v>
      </c>
      <c r="CP84" s="89">
        <v>55</v>
      </c>
      <c r="CQ84" s="89">
        <v>981</v>
      </c>
      <c r="CR84" s="89">
        <v>300</v>
      </c>
      <c r="CS84" s="89">
        <v>0</v>
      </c>
      <c r="CT84" s="89">
        <v>300</v>
      </c>
      <c r="CU84" s="89">
        <v>55</v>
      </c>
      <c r="CV84" s="89">
        <v>55</v>
      </c>
      <c r="CW84" s="89">
        <v>8</v>
      </c>
      <c r="CX84" s="89">
        <v>0</v>
      </c>
      <c r="CY84" s="89">
        <v>8</v>
      </c>
      <c r="CZ84" s="89">
        <v>65</v>
      </c>
      <c r="DA84" s="89">
        <v>0</v>
      </c>
      <c r="DB84" s="89">
        <v>65</v>
      </c>
      <c r="DC84" s="90">
        <v>1411</v>
      </c>
      <c r="DD84" s="90">
        <v>110</v>
      </c>
      <c r="DE84" s="92">
        <v>1466</v>
      </c>
    </row>
    <row r="85" spans="1:109" ht="18" x14ac:dyDescent="0.35">
      <c r="A85" s="93" t="s">
        <v>90</v>
      </c>
      <c r="B85" s="94">
        <v>0</v>
      </c>
      <c r="C85" s="95">
        <v>0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  <c r="J85" s="95">
        <v>48</v>
      </c>
      <c r="K85" s="95">
        <v>0</v>
      </c>
      <c r="L85" s="95">
        <v>48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  <c r="R85" s="95">
        <v>0</v>
      </c>
      <c r="S85" s="95">
        <v>0</v>
      </c>
      <c r="T85" s="95">
        <v>0</v>
      </c>
      <c r="U85" s="95">
        <v>0</v>
      </c>
      <c r="V85" s="90">
        <f t="shared" si="7"/>
        <v>48</v>
      </c>
      <c r="W85" s="90">
        <f t="shared" si="7"/>
        <v>0</v>
      </c>
      <c r="X85" s="90">
        <f t="shared" si="8"/>
        <v>0</v>
      </c>
      <c r="Y85" s="91">
        <v>48</v>
      </c>
      <c r="Z85" s="94">
        <v>0</v>
      </c>
      <c r="AA85" s="95">
        <v>0</v>
      </c>
      <c r="AB85" s="95">
        <v>0</v>
      </c>
      <c r="AC85" s="95">
        <v>0</v>
      </c>
      <c r="AD85" s="95">
        <v>0</v>
      </c>
      <c r="AE85" s="95">
        <v>0</v>
      </c>
      <c r="AF85" s="95">
        <v>0</v>
      </c>
      <c r="AG85" s="95">
        <v>39</v>
      </c>
      <c r="AH85" s="95">
        <v>0</v>
      </c>
      <c r="AI85" s="95">
        <v>39</v>
      </c>
      <c r="AJ85" s="95">
        <v>0</v>
      </c>
      <c r="AK85" s="95">
        <v>0</v>
      </c>
      <c r="AL85" s="95">
        <v>0</v>
      </c>
      <c r="AM85" s="95">
        <v>0</v>
      </c>
      <c r="AN85" s="95">
        <v>0</v>
      </c>
      <c r="AO85" s="95">
        <v>0</v>
      </c>
      <c r="AP85" s="95">
        <v>0</v>
      </c>
      <c r="AQ85" s="95">
        <v>0</v>
      </c>
      <c r="AR85" s="95">
        <v>0</v>
      </c>
      <c r="AS85" s="90">
        <f t="shared" si="9"/>
        <v>39</v>
      </c>
      <c r="AT85" s="90">
        <f t="shared" si="9"/>
        <v>0</v>
      </c>
      <c r="AU85" s="90">
        <f t="shared" si="10"/>
        <v>0</v>
      </c>
      <c r="AV85" s="91">
        <v>39</v>
      </c>
      <c r="AW85" s="94">
        <v>0</v>
      </c>
      <c r="AX85" s="95">
        <v>0</v>
      </c>
      <c r="AY85" s="95">
        <v>0</v>
      </c>
      <c r="AZ85" s="95">
        <v>0</v>
      </c>
      <c r="BA85" s="95">
        <v>0</v>
      </c>
      <c r="BB85" s="95">
        <v>0</v>
      </c>
      <c r="BC85" s="95">
        <v>44</v>
      </c>
      <c r="BD85" s="95">
        <v>0</v>
      </c>
      <c r="BE85" s="95">
        <v>44</v>
      </c>
      <c r="BF85" s="95">
        <v>0</v>
      </c>
      <c r="BG85" s="95">
        <v>0</v>
      </c>
      <c r="BH85" s="95">
        <v>0</v>
      </c>
      <c r="BI85" s="95">
        <v>0</v>
      </c>
      <c r="BJ85" s="95">
        <v>0</v>
      </c>
      <c r="BK85" s="95">
        <v>0</v>
      </c>
      <c r="BL85" s="95">
        <v>0</v>
      </c>
      <c r="BM85" s="95">
        <v>0</v>
      </c>
      <c r="BN85" s="95">
        <v>0</v>
      </c>
      <c r="BO85" s="90">
        <f t="shared" si="11"/>
        <v>44</v>
      </c>
      <c r="BP85" s="90">
        <f t="shared" si="11"/>
        <v>0</v>
      </c>
      <c r="BQ85" s="92">
        <v>44</v>
      </c>
      <c r="BR85" s="94">
        <v>0</v>
      </c>
      <c r="BS85" s="95">
        <v>0</v>
      </c>
      <c r="BT85" s="95">
        <v>0</v>
      </c>
      <c r="BU85" s="95">
        <v>0</v>
      </c>
      <c r="BV85" s="95">
        <v>0</v>
      </c>
      <c r="BW85" s="95">
        <v>0</v>
      </c>
      <c r="BX85" s="95">
        <v>37</v>
      </c>
      <c r="BY85" s="95">
        <v>0</v>
      </c>
      <c r="BZ85" s="95">
        <v>37</v>
      </c>
      <c r="CA85" s="95">
        <v>0</v>
      </c>
      <c r="CB85" s="95">
        <v>0</v>
      </c>
      <c r="CC85" s="95">
        <v>0</v>
      </c>
      <c r="CD85" s="95">
        <v>0</v>
      </c>
      <c r="CE85" s="95">
        <v>0</v>
      </c>
      <c r="CF85" s="95">
        <v>0</v>
      </c>
      <c r="CG85" s="95">
        <v>0</v>
      </c>
      <c r="CH85" s="95">
        <v>0</v>
      </c>
      <c r="CI85" s="90">
        <f t="shared" si="12"/>
        <v>37</v>
      </c>
      <c r="CJ85" s="90">
        <f t="shared" si="13"/>
        <v>0</v>
      </c>
      <c r="CK85" s="92">
        <v>37</v>
      </c>
      <c r="CL85" s="94">
        <v>0</v>
      </c>
      <c r="CM85" s="95">
        <v>0</v>
      </c>
      <c r="CN85" s="95">
        <v>0</v>
      </c>
      <c r="CO85" s="95">
        <v>0</v>
      </c>
      <c r="CP85" s="95">
        <v>0</v>
      </c>
      <c r="CQ85" s="95">
        <v>0</v>
      </c>
      <c r="CR85" s="95">
        <v>39</v>
      </c>
      <c r="CS85" s="95">
        <v>0</v>
      </c>
      <c r="CT85" s="95">
        <v>39</v>
      </c>
      <c r="CU85" s="95">
        <v>0</v>
      </c>
      <c r="CV85" s="95">
        <v>0</v>
      </c>
      <c r="CW85" s="95">
        <v>0</v>
      </c>
      <c r="CX85" s="95">
        <v>0</v>
      </c>
      <c r="CY85" s="95">
        <v>0</v>
      </c>
      <c r="CZ85" s="95">
        <v>0</v>
      </c>
      <c r="DA85" s="95">
        <v>0</v>
      </c>
      <c r="DB85" s="95">
        <v>0</v>
      </c>
      <c r="DC85" s="90">
        <v>39</v>
      </c>
      <c r="DD85" s="90">
        <v>0</v>
      </c>
      <c r="DE85" s="92">
        <v>39</v>
      </c>
    </row>
    <row r="86" spans="1:109" ht="18" x14ac:dyDescent="0.35">
      <c r="A86" s="93" t="s">
        <v>63</v>
      </c>
      <c r="B86" s="94">
        <v>0</v>
      </c>
      <c r="C86" s="95">
        <v>0</v>
      </c>
      <c r="D86" s="95">
        <v>0</v>
      </c>
      <c r="E86" s="95">
        <v>0</v>
      </c>
      <c r="F86" s="95">
        <v>55</v>
      </c>
      <c r="G86" s="95">
        <v>0</v>
      </c>
      <c r="H86" s="95">
        <v>0</v>
      </c>
      <c r="I86" s="95">
        <v>55</v>
      </c>
      <c r="J86" s="95">
        <v>56</v>
      </c>
      <c r="K86" s="95">
        <v>0</v>
      </c>
      <c r="L86" s="95">
        <v>56</v>
      </c>
      <c r="M86" s="95">
        <v>9</v>
      </c>
      <c r="N86" s="95">
        <v>0</v>
      </c>
      <c r="O86" s="95">
        <v>9</v>
      </c>
      <c r="P86" s="95">
        <v>34</v>
      </c>
      <c r="Q86" s="95">
        <v>0</v>
      </c>
      <c r="R86" s="95">
        <v>34</v>
      </c>
      <c r="S86" s="95">
        <v>0</v>
      </c>
      <c r="T86" s="95">
        <v>0</v>
      </c>
      <c r="U86" s="95">
        <v>0</v>
      </c>
      <c r="V86" s="90">
        <f t="shared" si="7"/>
        <v>154</v>
      </c>
      <c r="W86" s="90">
        <f t="shared" si="7"/>
        <v>0</v>
      </c>
      <c r="X86" s="90">
        <f t="shared" si="8"/>
        <v>0</v>
      </c>
      <c r="Y86" s="91">
        <v>154</v>
      </c>
      <c r="Z86" s="94">
        <v>0</v>
      </c>
      <c r="AA86" s="95">
        <v>0</v>
      </c>
      <c r="AB86" s="95">
        <v>0</v>
      </c>
      <c r="AC86" s="95">
        <v>73</v>
      </c>
      <c r="AD86" s="95">
        <v>0</v>
      </c>
      <c r="AE86" s="95">
        <v>0</v>
      </c>
      <c r="AF86" s="95">
        <v>73</v>
      </c>
      <c r="AG86" s="95">
        <v>31</v>
      </c>
      <c r="AH86" s="95">
        <v>0</v>
      </c>
      <c r="AI86" s="95">
        <v>31</v>
      </c>
      <c r="AJ86" s="95">
        <v>0</v>
      </c>
      <c r="AK86" s="95">
        <v>0</v>
      </c>
      <c r="AL86" s="95">
        <v>0</v>
      </c>
      <c r="AM86" s="95">
        <v>34</v>
      </c>
      <c r="AN86" s="95">
        <v>0</v>
      </c>
      <c r="AO86" s="95">
        <v>34</v>
      </c>
      <c r="AP86" s="95">
        <v>0</v>
      </c>
      <c r="AQ86" s="95">
        <v>0</v>
      </c>
      <c r="AR86" s="95">
        <v>0</v>
      </c>
      <c r="AS86" s="90">
        <f t="shared" si="9"/>
        <v>138</v>
      </c>
      <c r="AT86" s="90">
        <f t="shared" si="9"/>
        <v>0</v>
      </c>
      <c r="AU86" s="90">
        <f t="shared" si="10"/>
        <v>0</v>
      </c>
      <c r="AV86" s="91">
        <v>138</v>
      </c>
      <c r="AW86" s="94">
        <v>0</v>
      </c>
      <c r="AX86" s="95">
        <v>0</v>
      </c>
      <c r="AY86" s="95">
        <v>0</v>
      </c>
      <c r="AZ86" s="95">
        <v>109</v>
      </c>
      <c r="BA86" s="95">
        <v>0</v>
      </c>
      <c r="BB86" s="95">
        <v>109</v>
      </c>
      <c r="BC86" s="95">
        <v>27</v>
      </c>
      <c r="BD86" s="95">
        <v>0</v>
      </c>
      <c r="BE86" s="95">
        <v>27</v>
      </c>
      <c r="BF86" s="95">
        <v>0</v>
      </c>
      <c r="BG86" s="95">
        <v>0</v>
      </c>
      <c r="BH86" s="95">
        <v>0</v>
      </c>
      <c r="BI86" s="95">
        <v>32</v>
      </c>
      <c r="BJ86" s="95">
        <v>0</v>
      </c>
      <c r="BK86" s="95">
        <v>32</v>
      </c>
      <c r="BL86" s="95">
        <v>0</v>
      </c>
      <c r="BM86" s="95">
        <v>0</v>
      </c>
      <c r="BN86" s="95">
        <v>0</v>
      </c>
      <c r="BO86" s="90">
        <f t="shared" si="11"/>
        <v>168</v>
      </c>
      <c r="BP86" s="90">
        <f t="shared" si="11"/>
        <v>0</v>
      </c>
      <c r="BQ86" s="92">
        <v>168</v>
      </c>
      <c r="BR86" s="94">
        <v>0</v>
      </c>
      <c r="BS86" s="95">
        <v>0</v>
      </c>
      <c r="BT86" s="95">
        <v>0</v>
      </c>
      <c r="BU86" s="95">
        <v>85</v>
      </c>
      <c r="BV86" s="95">
        <v>0</v>
      </c>
      <c r="BW86" s="95">
        <v>85</v>
      </c>
      <c r="BX86" s="95">
        <v>35</v>
      </c>
      <c r="BY86" s="95">
        <v>0</v>
      </c>
      <c r="BZ86" s="95">
        <v>35</v>
      </c>
      <c r="CA86" s="95">
        <v>0</v>
      </c>
      <c r="CB86" s="95">
        <v>0</v>
      </c>
      <c r="CC86" s="95">
        <v>11</v>
      </c>
      <c r="CD86" s="95">
        <v>0</v>
      </c>
      <c r="CE86" s="95">
        <v>11</v>
      </c>
      <c r="CF86" s="95">
        <v>0</v>
      </c>
      <c r="CG86" s="95">
        <v>0</v>
      </c>
      <c r="CH86" s="95">
        <v>0</v>
      </c>
      <c r="CI86" s="90">
        <f t="shared" si="12"/>
        <v>131</v>
      </c>
      <c r="CJ86" s="90">
        <f t="shared" si="13"/>
        <v>0</v>
      </c>
      <c r="CK86" s="92">
        <v>131</v>
      </c>
      <c r="CL86" s="94">
        <v>0</v>
      </c>
      <c r="CM86" s="95">
        <v>0</v>
      </c>
      <c r="CN86" s="95">
        <v>0</v>
      </c>
      <c r="CO86" s="95">
        <v>60</v>
      </c>
      <c r="CP86" s="95">
        <v>0</v>
      </c>
      <c r="CQ86" s="95">
        <v>60</v>
      </c>
      <c r="CR86" s="95">
        <v>45</v>
      </c>
      <c r="CS86" s="95">
        <v>0</v>
      </c>
      <c r="CT86" s="95">
        <v>45</v>
      </c>
      <c r="CU86" s="95">
        <v>0</v>
      </c>
      <c r="CV86" s="95">
        <v>0</v>
      </c>
      <c r="CW86" s="95">
        <v>8</v>
      </c>
      <c r="CX86" s="95">
        <v>0</v>
      </c>
      <c r="CY86" s="95">
        <v>8</v>
      </c>
      <c r="CZ86" s="95">
        <v>0</v>
      </c>
      <c r="DA86" s="95">
        <v>0</v>
      </c>
      <c r="DB86" s="95">
        <v>0</v>
      </c>
      <c r="DC86" s="90">
        <v>113</v>
      </c>
      <c r="DD86" s="90">
        <v>0</v>
      </c>
      <c r="DE86" s="92">
        <v>113</v>
      </c>
    </row>
    <row r="87" spans="1:109" ht="18" x14ac:dyDescent="0.35">
      <c r="A87" s="93" t="s">
        <v>333</v>
      </c>
      <c r="B87" s="94">
        <v>0</v>
      </c>
      <c r="C87" s="95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  <c r="R87" s="95">
        <v>0</v>
      </c>
      <c r="S87" s="95">
        <v>0</v>
      </c>
      <c r="T87" s="95">
        <v>0</v>
      </c>
      <c r="U87" s="95">
        <v>0</v>
      </c>
      <c r="V87" s="90">
        <f t="shared" si="7"/>
        <v>0</v>
      </c>
      <c r="W87" s="90">
        <f t="shared" si="7"/>
        <v>0</v>
      </c>
      <c r="X87" s="90">
        <f t="shared" si="8"/>
        <v>0</v>
      </c>
      <c r="Y87" s="91">
        <v>0</v>
      </c>
      <c r="Z87" s="94">
        <v>0</v>
      </c>
      <c r="AA87" s="95">
        <v>0</v>
      </c>
      <c r="AB87" s="95">
        <v>0</v>
      </c>
      <c r="AC87" s="95">
        <v>0</v>
      </c>
      <c r="AD87" s="95">
        <v>0</v>
      </c>
      <c r="AE87" s="95">
        <v>0</v>
      </c>
      <c r="AF87" s="95">
        <v>0</v>
      </c>
      <c r="AG87" s="95">
        <v>0</v>
      </c>
      <c r="AH87" s="95">
        <v>0</v>
      </c>
      <c r="AI87" s="95">
        <v>0</v>
      </c>
      <c r="AJ87" s="95">
        <v>0</v>
      </c>
      <c r="AK87" s="95">
        <v>0</v>
      </c>
      <c r="AL87" s="95">
        <v>0</v>
      </c>
      <c r="AM87" s="95">
        <v>0</v>
      </c>
      <c r="AN87" s="95">
        <v>0</v>
      </c>
      <c r="AO87" s="95">
        <v>0</v>
      </c>
      <c r="AP87" s="95">
        <v>0</v>
      </c>
      <c r="AQ87" s="95">
        <v>0</v>
      </c>
      <c r="AR87" s="95">
        <v>0</v>
      </c>
      <c r="AS87" s="90">
        <f t="shared" si="9"/>
        <v>0</v>
      </c>
      <c r="AT87" s="90">
        <f t="shared" si="9"/>
        <v>0</v>
      </c>
      <c r="AU87" s="90">
        <f t="shared" si="10"/>
        <v>0</v>
      </c>
      <c r="AV87" s="91">
        <v>0</v>
      </c>
      <c r="AW87" s="94">
        <v>0</v>
      </c>
      <c r="AX87" s="95">
        <v>0</v>
      </c>
      <c r="AY87" s="95">
        <v>0</v>
      </c>
      <c r="AZ87" s="95">
        <v>0</v>
      </c>
      <c r="BA87" s="95">
        <v>0</v>
      </c>
      <c r="BB87" s="95">
        <v>0</v>
      </c>
      <c r="BC87" s="95">
        <v>0</v>
      </c>
      <c r="BD87" s="95">
        <v>0</v>
      </c>
      <c r="BE87" s="95">
        <v>0</v>
      </c>
      <c r="BF87" s="95">
        <v>0</v>
      </c>
      <c r="BG87" s="95">
        <v>0</v>
      </c>
      <c r="BH87" s="95">
        <v>0</v>
      </c>
      <c r="BI87" s="95">
        <v>0</v>
      </c>
      <c r="BJ87" s="95">
        <v>0</v>
      </c>
      <c r="BK87" s="95">
        <v>0</v>
      </c>
      <c r="BL87" s="95">
        <v>0</v>
      </c>
      <c r="BM87" s="95">
        <v>0</v>
      </c>
      <c r="BN87" s="95">
        <v>0</v>
      </c>
      <c r="BO87" s="90">
        <f t="shared" si="11"/>
        <v>0</v>
      </c>
      <c r="BP87" s="90">
        <f t="shared" si="11"/>
        <v>0</v>
      </c>
      <c r="BQ87" s="92">
        <v>0</v>
      </c>
      <c r="BR87" s="94">
        <v>13</v>
      </c>
      <c r="BS87" s="95">
        <v>0</v>
      </c>
      <c r="BT87" s="95">
        <v>13</v>
      </c>
      <c r="BU87" s="95">
        <v>0</v>
      </c>
      <c r="BV87" s="95">
        <v>0</v>
      </c>
      <c r="BW87" s="95">
        <v>0</v>
      </c>
      <c r="BX87" s="95">
        <v>0</v>
      </c>
      <c r="BY87" s="95">
        <v>0</v>
      </c>
      <c r="BZ87" s="95">
        <v>0</v>
      </c>
      <c r="CA87" s="95">
        <v>0</v>
      </c>
      <c r="CB87" s="95">
        <v>0</v>
      </c>
      <c r="CC87" s="95">
        <v>0</v>
      </c>
      <c r="CD87" s="95">
        <v>0</v>
      </c>
      <c r="CE87" s="95">
        <v>0</v>
      </c>
      <c r="CF87" s="95">
        <v>0</v>
      </c>
      <c r="CG87" s="95">
        <v>0</v>
      </c>
      <c r="CH87" s="95">
        <v>0</v>
      </c>
      <c r="CI87" s="90">
        <f t="shared" si="12"/>
        <v>13</v>
      </c>
      <c r="CJ87" s="90">
        <f t="shared" si="13"/>
        <v>0</v>
      </c>
      <c r="CK87" s="92">
        <v>13</v>
      </c>
      <c r="CL87" s="94">
        <v>13</v>
      </c>
      <c r="CM87" s="95">
        <v>0</v>
      </c>
      <c r="CN87" s="95">
        <v>13</v>
      </c>
      <c r="CO87" s="95">
        <v>0</v>
      </c>
      <c r="CP87" s="95">
        <v>0</v>
      </c>
      <c r="CQ87" s="95">
        <v>0</v>
      </c>
      <c r="CR87" s="95">
        <v>0</v>
      </c>
      <c r="CS87" s="95">
        <v>0</v>
      </c>
      <c r="CT87" s="95">
        <v>0</v>
      </c>
      <c r="CU87" s="95">
        <v>0</v>
      </c>
      <c r="CV87" s="95">
        <v>0</v>
      </c>
      <c r="CW87" s="95">
        <v>0</v>
      </c>
      <c r="CX87" s="95">
        <v>0</v>
      </c>
      <c r="CY87" s="95">
        <v>0</v>
      </c>
      <c r="CZ87" s="95">
        <v>0</v>
      </c>
      <c r="DA87" s="95">
        <v>0</v>
      </c>
      <c r="DB87" s="95">
        <v>0</v>
      </c>
      <c r="DC87" s="90">
        <v>13</v>
      </c>
      <c r="DD87" s="90">
        <v>0</v>
      </c>
      <c r="DE87" s="92">
        <v>13</v>
      </c>
    </row>
    <row r="88" spans="1:109" ht="18" x14ac:dyDescent="0.35">
      <c r="A88" s="93" t="s">
        <v>151</v>
      </c>
      <c r="B88" s="94">
        <v>0</v>
      </c>
      <c r="C88" s="95">
        <v>0</v>
      </c>
      <c r="D88" s="95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  <c r="L88" s="95"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0">
        <f t="shared" si="7"/>
        <v>0</v>
      </c>
      <c r="W88" s="90">
        <f t="shared" si="7"/>
        <v>0</v>
      </c>
      <c r="X88" s="90">
        <f t="shared" si="8"/>
        <v>0</v>
      </c>
      <c r="Y88" s="91">
        <v>0</v>
      </c>
      <c r="Z88" s="94">
        <v>38</v>
      </c>
      <c r="AA88" s="95">
        <v>0</v>
      </c>
      <c r="AB88" s="95">
        <v>38</v>
      </c>
      <c r="AC88" s="95">
        <v>0</v>
      </c>
      <c r="AD88" s="95">
        <v>0</v>
      </c>
      <c r="AE88" s="95">
        <v>0</v>
      </c>
      <c r="AF88" s="95">
        <v>0</v>
      </c>
      <c r="AG88" s="95">
        <v>28</v>
      </c>
      <c r="AH88" s="95">
        <v>0</v>
      </c>
      <c r="AI88" s="95">
        <v>28</v>
      </c>
      <c r="AJ88" s="95">
        <v>0</v>
      </c>
      <c r="AK88" s="95">
        <v>0</v>
      </c>
      <c r="AL88" s="95">
        <v>0</v>
      </c>
      <c r="AM88" s="95">
        <v>0</v>
      </c>
      <c r="AN88" s="95">
        <v>0</v>
      </c>
      <c r="AO88" s="95">
        <v>0</v>
      </c>
      <c r="AP88" s="95">
        <v>0</v>
      </c>
      <c r="AQ88" s="95">
        <v>0</v>
      </c>
      <c r="AR88" s="95">
        <v>0</v>
      </c>
      <c r="AS88" s="90">
        <f t="shared" si="9"/>
        <v>66</v>
      </c>
      <c r="AT88" s="90">
        <f t="shared" si="9"/>
        <v>0</v>
      </c>
      <c r="AU88" s="90">
        <f t="shared" si="10"/>
        <v>0</v>
      </c>
      <c r="AV88" s="91">
        <v>66</v>
      </c>
      <c r="AW88" s="94">
        <v>49</v>
      </c>
      <c r="AX88" s="95">
        <v>0</v>
      </c>
      <c r="AY88" s="95">
        <v>49</v>
      </c>
      <c r="AZ88" s="95">
        <v>0</v>
      </c>
      <c r="BA88" s="95">
        <v>0</v>
      </c>
      <c r="BB88" s="95">
        <v>0</v>
      </c>
      <c r="BC88" s="95">
        <v>34</v>
      </c>
      <c r="BD88" s="95">
        <v>0</v>
      </c>
      <c r="BE88" s="95">
        <v>34</v>
      </c>
      <c r="BF88" s="95">
        <v>0</v>
      </c>
      <c r="BG88" s="95">
        <v>0</v>
      </c>
      <c r="BH88" s="95">
        <v>0</v>
      </c>
      <c r="BI88" s="95">
        <v>0</v>
      </c>
      <c r="BJ88" s="95">
        <v>0</v>
      </c>
      <c r="BK88" s="95">
        <v>0</v>
      </c>
      <c r="BL88" s="95">
        <v>0</v>
      </c>
      <c r="BM88" s="95">
        <v>0</v>
      </c>
      <c r="BN88" s="95">
        <v>0</v>
      </c>
      <c r="BO88" s="90">
        <f t="shared" si="11"/>
        <v>83</v>
      </c>
      <c r="BP88" s="90">
        <f t="shared" si="11"/>
        <v>0</v>
      </c>
      <c r="BQ88" s="92">
        <v>83</v>
      </c>
      <c r="BR88" s="94">
        <v>20</v>
      </c>
      <c r="BS88" s="95">
        <v>0</v>
      </c>
      <c r="BT88" s="95">
        <v>20</v>
      </c>
      <c r="BU88" s="95">
        <v>0</v>
      </c>
      <c r="BV88" s="95">
        <v>8</v>
      </c>
      <c r="BW88" s="95">
        <v>8</v>
      </c>
      <c r="BX88" s="95">
        <v>35</v>
      </c>
      <c r="BY88" s="95">
        <v>0</v>
      </c>
      <c r="BZ88" s="95">
        <v>35</v>
      </c>
      <c r="CA88" s="95">
        <v>0</v>
      </c>
      <c r="CB88" s="95">
        <v>0</v>
      </c>
      <c r="CC88" s="95">
        <v>0</v>
      </c>
      <c r="CD88" s="95">
        <v>0</v>
      </c>
      <c r="CE88" s="95">
        <v>0</v>
      </c>
      <c r="CF88" s="95">
        <v>0</v>
      </c>
      <c r="CG88" s="95">
        <v>0</v>
      </c>
      <c r="CH88" s="95">
        <v>0</v>
      </c>
      <c r="CI88" s="90">
        <f t="shared" si="12"/>
        <v>55</v>
      </c>
      <c r="CJ88" s="90">
        <f t="shared" si="13"/>
        <v>8</v>
      </c>
      <c r="CK88" s="92">
        <v>63</v>
      </c>
      <c r="CL88" s="94">
        <v>19</v>
      </c>
      <c r="CM88" s="95">
        <v>0</v>
      </c>
      <c r="CN88" s="95">
        <v>19</v>
      </c>
      <c r="CO88" s="95">
        <v>0</v>
      </c>
      <c r="CP88" s="95">
        <v>13</v>
      </c>
      <c r="CQ88" s="95">
        <v>13</v>
      </c>
      <c r="CR88" s="95">
        <v>22</v>
      </c>
      <c r="CS88" s="95">
        <v>0</v>
      </c>
      <c r="CT88" s="95">
        <v>22</v>
      </c>
      <c r="CU88" s="95">
        <v>0</v>
      </c>
      <c r="CV88" s="95">
        <v>0</v>
      </c>
      <c r="CW88" s="95">
        <v>0</v>
      </c>
      <c r="CX88" s="95">
        <v>0</v>
      </c>
      <c r="CY88" s="95">
        <v>0</v>
      </c>
      <c r="CZ88" s="95">
        <v>0</v>
      </c>
      <c r="DA88" s="95">
        <v>0</v>
      </c>
      <c r="DB88" s="95">
        <v>0</v>
      </c>
      <c r="DC88" s="90">
        <v>41</v>
      </c>
      <c r="DD88" s="90">
        <v>13</v>
      </c>
      <c r="DE88" s="92">
        <v>54</v>
      </c>
    </row>
    <row r="89" spans="1:109" ht="18" x14ac:dyDescent="0.35">
      <c r="A89" s="93" t="s">
        <v>142</v>
      </c>
      <c r="B89" s="94">
        <v>0</v>
      </c>
      <c r="C89" s="95">
        <v>0</v>
      </c>
      <c r="D89" s="95">
        <v>0</v>
      </c>
      <c r="E89" s="95">
        <v>0</v>
      </c>
      <c r="F89" s="95">
        <v>33</v>
      </c>
      <c r="G89" s="95">
        <v>0</v>
      </c>
      <c r="H89" s="95">
        <v>0</v>
      </c>
      <c r="I89" s="95">
        <v>33</v>
      </c>
      <c r="J89" s="95">
        <v>0</v>
      </c>
      <c r="K89" s="95">
        <v>0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5">
        <v>0</v>
      </c>
      <c r="S89" s="95">
        <v>0</v>
      </c>
      <c r="T89" s="95">
        <v>0</v>
      </c>
      <c r="U89" s="95">
        <v>0</v>
      </c>
      <c r="V89" s="90">
        <f t="shared" si="7"/>
        <v>33</v>
      </c>
      <c r="W89" s="90">
        <f t="shared" si="7"/>
        <v>0</v>
      </c>
      <c r="X89" s="90">
        <f t="shared" si="8"/>
        <v>0</v>
      </c>
      <c r="Y89" s="91">
        <v>33</v>
      </c>
      <c r="Z89" s="94">
        <v>0</v>
      </c>
      <c r="AA89" s="95">
        <v>0</v>
      </c>
      <c r="AB89" s="95">
        <v>0</v>
      </c>
      <c r="AC89" s="95">
        <v>56</v>
      </c>
      <c r="AD89" s="95">
        <v>0</v>
      </c>
      <c r="AE89" s="95">
        <v>0</v>
      </c>
      <c r="AF89" s="95">
        <v>56</v>
      </c>
      <c r="AG89" s="95">
        <v>0</v>
      </c>
      <c r="AH89" s="95">
        <v>0</v>
      </c>
      <c r="AI89" s="95">
        <v>0</v>
      </c>
      <c r="AJ89" s="95">
        <v>0</v>
      </c>
      <c r="AK89" s="95">
        <v>0</v>
      </c>
      <c r="AL89" s="95">
        <v>0</v>
      </c>
      <c r="AM89" s="95">
        <v>0</v>
      </c>
      <c r="AN89" s="95">
        <v>0</v>
      </c>
      <c r="AO89" s="95">
        <v>0</v>
      </c>
      <c r="AP89" s="95">
        <v>0</v>
      </c>
      <c r="AQ89" s="95">
        <v>0</v>
      </c>
      <c r="AR89" s="95">
        <v>0</v>
      </c>
      <c r="AS89" s="90">
        <f t="shared" si="9"/>
        <v>56</v>
      </c>
      <c r="AT89" s="90">
        <f t="shared" si="9"/>
        <v>0</v>
      </c>
      <c r="AU89" s="90">
        <f t="shared" si="10"/>
        <v>0</v>
      </c>
      <c r="AV89" s="91">
        <v>56</v>
      </c>
      <c r="AW89" s="94">
        <v>0</v>
      </c>
      <c r="AX89" s="95">
        <v>0</v>
      </c>
      <c r="AY89" s="95">
        <v>0</v>
      </c>
      <c r="AZ89" s="95">
        <v>82</v>
      </c>
      <c r="BA89" s="95">
        <v>0</v>
      </c>
      <c r="BB89" s="95">
        <v>82</v>
      </c>
      <c r="BC89" s="95">
        <v>0</v>
      </c>
      <c r="BD89" s="95">
        <v>0</v>
      </c>
      <c r="BE89" s="95">
        <v>0</v>
      </c>
      <c r="BF89" s="95">
        <v>0</v>
      </c>
      <c r="BG89" s="95">
        <v>0</v>
      </c>
      <c r="BH89" s="95">
        <v>0</v>
      </c>
      <c r="BI89" s="95">
        <v>0</v>
      </c>
      <c r="BJ89" s="95">
        <v>0</v>
      </c>
      <c r="BK89" s="95">
        <v>0</v>
      </c>
      <c r="BL89" s="95">
        <v>0</v>
      </c>
      <c r="BM89" s="95">
        <v>0</v>
      </c>
      <c r="BN89" s="95">
        <v>0</v>
      </c>
      <c r="BO89" s="90">
        <f t="shared" si="11"/>
        <v>82</v>
      </c>
      <c r="BP89" s="90">
        <f t="shared" si="11"/>
        <v>0</v>
      </c>
      <c r="BQ89" s="92">
        <v>82</v>
      </c>
      <c r="BR89" s="94">
        <v>0</v>
      </c>
      <c r="BS89" s="95">
        <v>0</v>
      </c>
      <c r="BT89" s="95">
        <v>0</v>
      </c>
      <c r="BU89" s="95">
        <v>95</v>
      </c>
      <c r="BV89" s="95">
        <v>0</v>
      </c>
      <c r="BW89" s="95">
        <v>95</v>
      </c>
      <c r="BX89" s="95">
        <v>0</v>
      </c>
      <c r="BY89" s="95">
        <v>0</v>
      </c>
      <c r="BZ89" s="95">
        <v>0</v>
      </c>
      <c r="CA89" s="95">
        <v>0</v>
      </c>
      <c r="CB89" s="95">
        <v>0</v>
      </c>
      <c r="CC89" s="95">
        <v>0</v>
      </c>
      <c r="CD89" s="95">
        <v>0</v>
      </c>
      <c r="CE89" s="95">
        <v>0</v>
      </c>
      <c r="CF89" s="95">
        <v>0</v>
      </c>
      <c r="CG89" s="95">
        <v>0</v>
      </c>
      <c r="CH89" s="95">
        <v>0</v>
      </c>
      <c r="CI89" s="90">
        <f t="shared" si="12"/>
        <v>95</v>
      </c>
      <c r="CJ89" s="90">
        <f t="shared" si="13"/>
        <v>0</v>
      </c>
      <c r="CK89" s="92">
        <v>95</v>
      </c>
      <c r="CL89" s="94">
        <v>0</v>
      </c>
      <c r="CM89" s="95">
        <v>0</v>
      </c>
      <c r="CN89" s="95">
        <v>0</v>
      </c>
      <c r="CO89" s="95">
        <v>67</v>
      </c>
      <c r="CP89" s="95">
        <v>0</v>
      </c>
      <c r="CQ89" s="95">
        <v>67</v>
      </c>
      <c r="CR89" s="95">
        <v>0</v>
      </c>
      <c r="CS89" s="95">
        <v>0</v>
      </c>
      <c r="CT89" s="95">
        <v>0</v>
      </c>
      <c r="CU89" s="95">
        <v>0</v>
      </c>
      <c r="CV89" s="95">
        <v>0</v>
      </c>
      <c r="CW89" s="95">
        <v>0</v>
      </c>
      <c r="CX89" s="95">
        <v>0</v>
      </c>
      <c r="CY89" s="95">
        <v>0</v>
      </c>
      <c r="CZ89" s="95">
        <v>0</v>
      </c>
      <c r="DA89" s="95">
        <v>0</v>
      </c>
      <c r="DB89" s="95">
        <v>0</v>
      </c>
      <c r="DC89" s="90">
        <v>67</v>
      </c>
      <c r="DD89" s="90">
        <v>0</v>
      </c>
      <c r="DE89" s="92">
        <v>67</v>
      </c>
    </row>
    <row r="90" spans="1:109" ht="18" x14ac:dyDescent="0.35">
      <c r="A90" s="93" t="s">
        <v>334</v>
      </c>
      <c r="B90" s="94">
        <v>0</v>
      </c>
      <c r="C90" s="95">
        <v>0</v>
      </c>
      <c r="D90" s="95">
        <v>0</v>
      </c>
      <c r="E90" s="95">
        <v>0</v>
      </c>
      <c r="F90" s="95">
        <v>5</v>
      </c>
      <c r="G90" s="95">
        <v>0</v>
      </c>
      <c r="H90" s="95">
        <v>0</v>
      </c>
      <c r="I90" s="95">
        <v>5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  <c r="R90" s="95">
        <v>0</v>
      </c>
      <c r="S90" s="95">
        <v>0</v>
      </c>
      <c r="T90" s="95">
        <v>0</v>
      </c>
      <c r="U90" s="95">
        <v>0</v>
      </c>
      <c r="V90" s="90">
        <f t="shared" si="7"/>
        <v>5</v>
      </c>
      <c r="W90" s="90">
        <f t="shared" si="7"/>
        <v>0</v>
      </c>
      <c r="X90" s="90">
        <f t="shared" si="8"/>
        <v>0</v>
      </c>
      <c r="Y90" s="91">
        <v>5</v>
      </c>
      <c r="Z90" s="94">
        <v>0</v>
      </c>
      <c r="AA90" s="95">
        <v>0</v>
      </c>
      <c r="AB90" s="95">
        <v>0</v>
      </c>
      <c r="AC90" s="95">
        <v>0</v>
      </c>
      <c r="AD90" s="95">
        <v>0</v>
      </c>
      <c r="AE90" s="95">
        <v>0</v>
      </c>
      <c r="AF90" s="95">
        <v>0</v>
      </c>
      <c r="AG90" s="95">
        <v>0</v>
      </c>
      <c r="AH90" s="95">
        <v>0</v>
      </c>
      <c r="AI90" s="95">
        <v>0</v>
      </c>
      <c r="AJ90" s="95">
        <v>0</v>
      </c>
      <c r="AK90" s="95">
        <v>0</v>
      </c>
      <c r="AL90" s="95">
        <v>0</v>
      </c>
      <c r="AM90" s="95">
        <v>0</v>
      </c>
      <c r="AN90" s="95">
        <v>0</v>
      </c>
      <c r="AO90" s="95">
        <v>0</v>
      </c>
      <c r="AP90" s="95">
        <v>0</v>
      </c>
      <c r="AQ90" s="95">
        <v>0</v>
      </c>
      <c r="AR90" s="95">
        <v>0</v>
      </c>
      <c r="AS90" s="90">
        <f t="shared" si="9"/>
        <v>0</v>
      </c>
      <c r="AT90" s="90">
        <f t="shared" si="9"/>
        <v>0</v>
      </c>
      <c r="AU90" s="90">
        <f t="shared" si="10"/>
        <v>0</v>
      </c>
      <c r="AV90" s="91">
        <v>0</v>
      </c>
      <c r="AW90" s="94">
        <v>0</v>
      </c>
      <c r="AX90" s="95">
        <v>0</v>
      </c>
      <c r="AY90" s="95">
        <v>0</v>
      </c>
      <c r="AZ90" s="95">
        <v>0</v>
      </c>
      <c r="BA90" s="95">
        <v>0</v>
      </c>
      <c r="BB90" s="95">
        <v>0</v>
      </c>
      <c r="BC90" s="95">
        <v>0</v>
      </c>
      <c r="BD90" s="95">
        <v>0</v>
      </c>
      <c r="BE90" s="95">
        <v>0</v>
      </c>
      <c r="BF90" s="95">
        <v>0</v>
      </c>
      <c r="BG90" s="95">
        <v>0</v>
      </c>
      <c r="BH90" s="95">
        <v>0</v>
      </c>
      <c r="BI90" s="95">
        <v>0</v>
      </c>
      <c r="BJ90" s="95">
        <v>0</v>
      </c>
      <c r="BK90" s="95">
        <v>0</v>
      </c>
      <c r="BL90" s="95">
        <v>0</v>
      </c>
      <c r="BM90" s="95">
        <v>0</v>
      </c>
      <c r="BN90" s="95">
        <v>0</v>
      </c>
      <c r="BO90" s="90">
        <f t="shared" si="11"/>
        <v>0</v>
      </c>
      <c r="BP90" s="90">
        <f t="shared" si="11"/>
        <v>0</v>
      </c>
      <c r="BQ90" s="92">
        <v>0</v>
      </c>
      <c r="BR90" s="94">
        <v>0</v>
      </c>
      <c r="BS90" s="95">
        <v>0</v>
      </c>
      <c r="BT90" s="95">
        <v>0</v>
      </c>
      <c r="BU90" s="95">
        <v>0</v>
      </c>
      <c r="BV90" s="95">
        <v>0</v>
      </c>
      <c r="BW90" s="95">
        <v>0</v>
      </c>
      <c r="BX90" s="95">
        <v>0</v>
      </c>
      <c r="BY90" s="95">
        <v>0</v>
      </c>
      <c r="BZ90" s="95">
        <v>0</v>
      </c>
      <c r="CA90" s="95">
        <v>0</v>
      </c>
      <c r="CB90" s="95">
        <v>0</v>
      </c>
      <c r="CC90" s="95">
        <v>0</v>
      </c>
      <c r="CD90" s="95">
        <v>0</v>
      </c>
      <c r="CE90" s="95">
        <v>0</v>
      </c>
      <c r="CF90" s="95">
        <v>0</v>
      </c>
      <c r="CG90" s="95">
        <v>0</v>
      </c>
      <c r="CH90" s="95">
        <v>0</v>
      </c>
      <c r="CI90" s="90">
        <f t="shared" si="12"/>
        <v>0</v>
      </c>
      <c r="CJ90" s="90">
        <f t="shared" si="13"/>
        <v>0</v>
      </c>
      <c r="CK90" s="92">
        <v>0</v>
      </c>
      <c r="CL90" s="94">
        <v>0</v>
      </c>
      <c r="CM90" s="95">
        <v>0</v>
      </c>
      <c r="CN90" s="95">
        <v>0</v>
      </c>
      <c r="CO90" s="95">
        <v>67</v>
      </c>
      <c r="CP90" s="95">
        <v>0</v>
      </c>
      <c r="CQ90" s="95">
        <v>67</v>
      </c>
      <c r="CR90" s="95">
        <v>0</v>
      </c>
      <c r="CS90" s="95">
        <v>0</v>
      </c>
      <c r="CT90" s="95">
        <v>0</v>
      </c>
      <c r="CU90" s="95">
        <v>7</v>
      </c>
      <c r="CV90" s="95">
        <v>7</v>
      </c>
      <c r="CW90" s="95">
        <v>0</v>
      </c>
      <c r="CX90" s="95">
        <v>0</v>
      </c>
      <c r="CY90" s="95">
        <v>0</v>
      </c>
      <c r="CZ90" s="95">
        <v>0</v>
      </c>
      <c r="DA90" s="95">
        <v>0</v>
      </c>
      <c r="DB90" s="95">
        <v>0</v>
      </c>
      <c r="DC90" s="90">
        <v>74</v>
      </c>
      <c r="DD90" s="90">
        <v>7</v>
      </c>
      <c r="DE90" s="92">
        <v>74</v>
      </c>
    </row>
    <row r="91" spans="1:109" ht="18" x14ac:dyDescent="0.35">
      <c r="A91" s="93" t="s">
        <v>55</v>
      </c>
      <c r="B91" s="94">
        <v>0</v>
      </c>
      <c r="C91" s="95">
        <v>0</v>
      </c>
      <c r="D91" s="95">
        <v>0</v>
      </c>
      <c r="E91" s="95">
        <v>0</v>
      </c>
      <c r="F91" s="95">
        <v>72</v>
      </c>
      <c r="G91" s="95">
        <v>0</v>
      </c>
      <c r="H91" s="95">
        <v>0</v>
      </c>
      <c r="I91" s="95">
        <v>72</v>
      </c>
      <c r="J91" s="95">
        <v>0</v>
      </c>
      <c r="K91" s="95">
        <v>0</v>
      </c>
      <c r="L91" s="95">
        <v>0</v>
      </c>
      <c r="M91" s="95">
        <v>93</v>
      </c>
      <c r="N91" s="95">
        <v>0</v>
      </c>
      <c r="O91" s="95">
        <v>93</v>
      </c>
      <c r="P91" s="95">
        <v>0</v>
      </c>
      <c r="Q91" s="95">
        <v>0</v>
      </c>
      <c r="R91" s="95">
        <v>0</v>
      </c>
      <c r="S91" s="95">
        <v>0</v>
      </c>
      <c r="T91" s="95">
        <v>0</v>
      </c>
      <c r="U91" s="95">
        <v>0</v>
      </c>
      <c r="V91" s="90">
        <f t="shared" si="7"/>
        <v>165</v>
      </c>
      <c r="W91" s="90">
        <f t="shared" si="7"/>
        <v>0</v>
      </c>
      <c r="X91" s="90">
        <f t="shared" si="8"/>
        <v>0</v>
      </c>
      <c r="Y91" s="91">
        <v>165</v>
      </c>
      <c r="Z91" s="94">
        <v>0</v>
      </c>
      <c r="AA91" s="95">
        <v>0</v>
      </c>
      <c r="AB91" s="95">
        <v>0</v>
      </c>
      <c r="AC91" s="95">
        <v>47</v>
      </c>
      <c r="AD91" s="95">
        <v>0</v>
      </c>
      <c r="AE91" s="95">
        <v>0</v>
      </c>
      <c r="AF91" s="95">
        <v>47</v>
      </c>
      <c r="AG91" s="95">
        <v>0</v>
      </c>
      <c r="AH91" s="95">
        <v>0</v>
      </c>
      <c r="AI91" s="95">
        <v>0</v>
      </c>
      <c r="AJ91" s="95">
        <v>64</v>
      </c>
      <c r="AK91" s="95">
        <v>0</v>
      </c>
      <c r="AL91" s="95">
        <v>64</v>
      </c>
      <c r="AM91" s="95">
        <v>0</v>
      </c>
      <c r="AN91" s="95">
        <v>0</v>
      </c>
      <c r="AO91" s="95">
        <v>0</v>
      </c>
      <c r="AP91" s="95">
        <v>0</v>
      </c>
      <c r="AQ91" s="95">
        <v>0</v>
      </c>
      <c r="AR91" s="95">
        <v>0</v>
      </c>
      <c r="AS91" s="90">
        <f t="shared" si="9"/>
        <v>111</v>
      </c>
      <c r="AT91" s="90">
        <f t="shared" si="9"/>
        <v>0</v>
      </c>
      <c r="AU91" s="90">
        <f t="shared" si="10"/>
        <v>0</v>
      </c>
      <c r="AV91" s="91">
        <v>111</v>
      </c>
      <c r="AW91" s="94">
        <v>0</v>
      </c>
      <c r="AX91" s="95">
        <v>0</v>
      </c>
      <c r="AY91" s="95">
        <v>0</v>
      </c>
      <c r="AZ91" s="95">
        <v>34</v>
      </c>
      <c r="BA91" s="95">
        <v>0</v>
      </c>
      <c r="BB91" s="95">
        <v>34</v>
      </c>
      <c r="BC91" s="95">
        <v>0</v>
      </c>
      <c r="BD91" s="95">
        <v>0</v>
      </c>
      <c r="BE91" s="95">
        <v>0</v>
      </c>
      <c r="BF91" s="95">
        <v>63</v>
      </c>
      <c r="BG91" s="95">
        <v>0</v>
      </c>
      <c r="BH91" s="95">
        <v>63</v>
      </c>
      <c r="BI91" s="95">
        <v>0</v>
      </c>
      <c r="BJ91" s="95">
        <v>0</v>
      </c>
      <c r="BK91" s="95">
        <v>0</v>
      </c>
      <c r="BL91" s="95">
        <v>0</v>
      </c>
      <c r="BM91" s="95">
        <v>0</v>
      </c>
      <c r="BN91" s="95">
        <v>0</v>
      </c>
      <c r="BO91" s="90">
        <f t="shared" si="11"/>
        <v>97</v>
      </c>
      <c r="BP91" s="90">
        <f t="shared" si="11"/>
        <v>0</v>
      </c>
      <c r="BQ91" s="92">
        <v>97</v>
      </c>
      <c r="BR91" s="94">
        <v>0</v>
      </c>
      <c r="BS91" s="95">
        <v>0</v>
      </c>
      <c r="BT91" s="95">
        <v>0</v>
      </c>
      <c r="BU91" s="95">
        <v>19</v>
      </c>
      <c r="BV91" s="95">
        <v>0</v>
      </c>
      <c r="BW91" s="95">
        <v>19</v>
      </c>
      <c r="BX91" s="95">
        <v>0</v>
      </c>
      <c r="BY91" s="95">
        <v>0</v>
      </c>
      <c r="BZ91" s="95">
        <v>0</v>
      </c>
      <c r="CA91" s="95">
        <v>54</v>
      </c>
      <c r="CB91" s="95">
        <v>54</v>
      </c>
      <c r="CC91" s="95">
        <v>0</v>
      </c>
      <c r="CD91" s="95">
        <v>0</v>
      </c>
      <c r="CE91" s="95">
        <v>0</v>
      </c>
      <c r="CF91" s="95">
        <v>0</v>
      </c>
      <c r="CG91" s="95">
        <v>0</v>
      </c>
      <c r="CH91" s="95">
        <v>0</v>
      </c>
      <c r="CI91" s="90">
        <f t="shared" si="12"/>
        <v>73</v>
      </c>
      <c r="CJ91" s="90">
        <f t="shared" si="13"/>
        <v>0</v>
      </c>
      <c r="CK91" s="92">
        <v>73</v>
      </c>
      <c r="CL91" s="94">
        <v>0</v>
      </c>
      <c r="CM91" s="95">
        <v>0</v>
      </c>
      <c r="CN91" s="95">
        <v>0</v>
      </c>
      <c r="CO91" s="95">
        <v>10</v>
      </c>
      <c r="CP91" s="95">
        <v>0</v>
      </c>
      <c r="CQ91" s="95">
        <v>10</v>
      </c>
      <c r="CR91" s="95">
        <v>0</v>
      </c>
      <c r="CS91" s="95">
        <v>0</v>
      </c>
      <c r="CT91" s="95">
        <v>0</v>
      </c>
      <c r="CU91" s="95">
        <v>36</v>
      </c>
      <c r="CV91" s="95">
        <v>36</v>
      </c>
      <c r="CW91" s="95">
        <v>0</v>
      </c>
      <c r="CX91" s="95">
        <v>0</v>
      </c>
      <c r="CY91" s="95">
        <v>0</v>
      </c>
      <c r="CZ91" s="95">
        <v>0</v>
      </c>
      <c r="DA91" s="95">
        <v>0</v>
      </c>
      <c r="DB91" s="95">
        <v>0</v>
      </c>
      <c r="DC91" s="90">
        <v>46</v>
      </c>
      <c r="DD91" s="90">
        <v>36</v>
      </c>
      <c r="DE91" s="92">
        <v>46</v>
      </c>
    </row>
    <row r="92" spans="1:109" ht="18" x14ac:dyDescent="0.35">
      <c r="A92" s="93" t="s">
        <v>109</v>
      </c>
      <c r="B92" s="94">
        <v>0</v>
      </c>
      <c r="C92" s="95">
        <v>0</v>
      </c>
      <c r="D92" s="95">
        <v>0</v>
      </c>
      <c r="E92" s="95">
        <v>0</v>
      </c>
      <c r="F92" s="95">
        <v>65</v>
      </c>
      <c r="G92" s="95">
        <v>0</v>
      </c>
      <c r="H92" s="95">
        <v>0</v>
      </c>
      <c r="I92" s="95">
        <v>65</v>
      </c>
      <c r="J92" s="95">
        <v>0</v>
      </c>
      <c r="K92" s="95">
        <v>0</v>
      </c>
      <c r="L92" s="95">
        <v>0</v>
      </c>
      <c r="M92" s="95">
        <v>11</v>
      </c>
      <c r="N92" s="95">
        <v>0</v>
      </c>
      <c r="O92" s="95">
        <v>11</v>
      </c>
      <c r="P92" s="95">
        <v>0</v>
      </c>
      <c r="Q92" s="95">
        <v>0</v>
      </c>
      <c r="R92" s="95">
        <v>0</v>
      </c>
      <c r="S92" s="95">
        <v>0</v>
      </c>
      <c r="T92" s="95">
        <v>0</v>
      </c>
      <c r="U92" s="95">
        <v>0</v>
      </c>
      <c r="V92" s="90">
        <f t="shared" si="7"/>
        <v>76</v>
      </c>
      <c r="W92" s="90">
        <f t="shared" si="7"/>
        <v>0</v>
      </c>
      <c r="X92" s="90">
        <f t="shared" si="8"/>
        <v>0</v>
      </c>
      <c r="Y92" s="91">
        <v>76</v>
      </c>
      <c r="Z92" s="94">
        <v>0</v>
      </c>
      <c r="AA92" s="95">
        <v>0</v>
      </c>
      <c r="AB92" s="95">
        <v>0</v>
      </c>
      <c r="AC92" s="95">
        <v>53</v>
      </c>
      <c r="AD92" s="95">
        <v>0</v>
      </c>
      <c r="AE92" s="95">
        <v>0</v>
      </c>
      <c r="AF92" s="95">
        <v>53</v>
      </c>
      <c r="AG92" s="95">
        <v>0</v>
      </c>
      <c r="AH92" s="95">
        <v>0</v>
      </c>
      <c r="AI92" s="95">
        <v>0</v>
      </c>
      <c r="AJ92" s="95">
        <v>22</v>
      </c>
      <c r="AK92" s="95">
        <v>0</v>
      </c>
      <c r="AL92" s="95">
        <v>22</v>
      </c>
      <c r="AM92" s="95">
        <v>0</v>
      </c>
      <c r="AN92" s="95">
        <v>0</v>
      </c>
      <c r="AO92" s="95">
        <v>0</v>
      </c>
      <c r="AP92" s="95">
        <v>0</v>
      </c>
      <c r="AQ92" s="95">
        <v>0</v>
      </c>
      <c r="AR92" s="95">
        <v>0</v>
      </c>
      <c r="AS92" s="90">
        <f t="shared" si="9"/>
        <v>75</v>
      </c>
      <c r="AT92" s="90">
        <f t="shared" si="9"/>
        <v>0</v>
      </c>
      <c r="AU92" s="90">
        <f t="shared" si="10"/>
        <v>0</v>
      </c>
      <c r="AV92" s="91">
        <v>75</v>
      </c>
      <c r="AW92" s="94">
        <v>0</v>
      </c>
      <c r="AX92" s="95">
        <v>0</v>
      </c>
      <c r="AY92" s="95">
        <v>0</v>
      </c>
      <c r="AZ92" s="95">
        <v>42</v>
      </c>
      <c r="BA92" s="95">
        <v>0</v>
      </c>
      <c r="BB92" s="95">
        <v>42</v>
      </c>
      <c r="BC92" s="95">
        <v>0</v>
      </c>
      <c r="BD92" s="95">
        <v>0</v>
      </c>
      <c r="BE92" s="95">
        <v>0</v>
      </c>
      <c r="BF92" s="95">
        <v>22</v>
      </c>
      <c r="BG92" s="95">
        <v>0</v>
      </c>
      <c r="BH92" s="95">
        <v>22</v>
      </c>
      <c r="BI92" s="95">
        <v>0</v>
      </c>
      <c r="BJ92" s="95">
        <v>0</v>
      </c>
      <c r="BK92" s="95">
        <v>0</v>
      </c>
      <c r="BL92" s="95">
        <v>0</v>
      </c>
      <c r="BM92" s="95">
        <v>0</v>
      </c>
      <c r="BN92" s="95">
        <v>0</v>
      </c>
      <c r="BO92" s="90">
        <f t="shared" si="11"/>
        <v>64</v>
      </c>
      <c r="BP92" s="90">
        <f t="shared" si="11"/>
        <v>0</v>
      </c>
      <c r="BQ92" s="92">
        <v>64</v>
      </c>
      <c r="BR92" s="94">
        <v>0</v>
      </c>
      <c r="BS92" s="95">
        <v>0</v>
      </c>
      <c r="BT92" s="95">
        <v>0</v>
      </c>
      <c r="BU92" s="95">
        <v>50</v>
      </c>
      <c r="BV92" s="95">
        <v>0</v>
      </c>
      <c r="BW92" s="95">
        <v>50</v>
      </c>
      <c r="BX92" s="95">
        <v>0</v>
      </c>
      <c r="BY92" s="95">
        <v>0</v>
      </c>
      <c r="BZ92" s="95">
        <v>0</v>
      </c>
      <c r="CA92" s="95">
        <v>22</v>
      </c>
      <c r="CB92" s="95">
        <v>22</v>
      </c>
      <c r="CC92" s="95">
        <v>0</v>
      </c>
      <c r="CD92" s="95">
        <v>0</v>
      </c>
      <c r="CE92" s="95">
        <v>0</v>
      </c>
      <c r="CF92" s="95">
        <v>0</v>
      </c>
      <c r="CG92" s="95">
        <v>0</v>
      </c>
      <c r="CH92" s="95">
        <v>0</v>
      </c>
      <c r="CI92" s="90">
        <f t="shared" si="12"/>
        <v>72</v>
      </c>
      <c r="CJ92" s="90">
        <f t="shared" si="13"/>
        <v>0</v>
      </c>
      <c r="CK92" s="92">
        <v>72</v>
      </c>
      <c r="CL92" s="94">
        <v>0</v>
      </c>
      <c r="CM92" s="95">
        <v>0</v>
      </c>
      <c r="CN92" s="95">
        <v>0</v>
      </c>
      <c r="CO92" s="95">
        <v>44</v>
      </c>
      <c r="CP92" s="95">
        <v>0</v>
      </c>
      <c r="CQ92" s="95">
        <v>44</v>
      </c>
      <c r="CR92" s="95">
        <v>0</v>
      </c>
      <c r="CS92" s="95">
        <v>0</v>
      </c>
      <c r="CT92" s="95">
        <v>0</v>
      </c>
      <c r="CU92" s="95">
        <v>12</v>
      </c>
      <c r="CV92" s="95">
        <v>12</v>
      </c>
      <c r="CW92" s="95">
        <v>0</v>
      </c>
      <c r="CX92" s="95">
        <v>0</v>
      </c>
      <c r="CY92" s="95">
        <v>0</v>
      </c>
      <c r="CZ92" s="95">
        <v>0</v>
      </c>
      <c r="DA92" s="95">
        <v>0</v>
      </c>
      <c r="DB92" s="95">
        <v>0</v>
      </c>
      <c r="DC92" s="90">
        <v>56</v>
      </c>
      <c r="DD92" s="90">
        <v>12</v>
      </c>
      <c r="DE92" s="92">
        <v>56</v>
      </c>
    </row>
    <row r="93" spans="1:109" ht="18" x14ac:dyDescent="0.35">
      <c r="A93" s="93" t="s">
        <v>139</v>
      </c>
      <c r="B93" s="94">
        <v>0</v>
      </c>
      <c r="C93" s="95">
        <v>0</v>
      </c>
      <c r="D93" s="95">
        <v>0</v>
      </c>
      <c r="E93" s="95">
        <v>0</v>
      </c>
      <c r="F93" s="95">
        <v>19</v>
      </c>
      <c r="G93" s="95">
        <v>0</v>
      </c>
      <c r="H93" s="95">
        <v>0</v>
      </c>
      <c r="I93" s="95">
        <v>19</v>
      </c>
      <c r="J93" s="95">
        <v>0</v>
      </c>
      <c r="K93" s="95">
        <v>0</v>
      </c>
      <c r="L93" s="95"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  <c r="R93" s="95">
        <v>0</v>
      </c>
      <c r="S93" s="95">
        <v>0</v>
      </c>
      <c r="T93" s="95">
        <v>0</v>
      </c>
      <c r="U93" s="95">
        <v>0</v>
      </c>
      <c r="V93" s="90">
        <f t="shared" si="7"/>
        <v>19</v>
      </c>
      <c r="W93" s="90">
        <f t="shared" si="7"/>
        <v>0</v>
      </c>
      <c r="X93" s="90">
        <f t="shared" si="8"/>
        <v>0</v>
      </c>
      <c r="Y93" s="91">
        <v>19</v>
      </c>
      <c r="Z93" s="94">
        <v>0</v>
      </c>
      <c r="AA93" s="95">
        <v>0</v>
      </c>
      <c r="AB93" s="95">
        <v>0</v>
      </c>
      <c r="AC93" s="95">
        <v>72</v>
      </c>
      <c r="AD93" s="95">
        <v>0</v>
      </c>
      <c r="AE93" s="95">
        <v>0</v>
      </c>
      <c r="AF93" s="95">
        <v>72</v>
      </c>
      <c r="AG93" s="95">
        <v>0</v>
      </c>
      <c r="AH93" s="95">
        <v>0</v>
      </c>
      <c r="AI93" s="95">
        <v>0</v>
      </c>
      <c r="AJ93" s="95">
        <v>0</v>
      </c>
      <c r="AK93" s="95">
        <v>0</v>
      </c>
      <c r="AL93" s="95">
        <v>0</v>
      </c>
      <c r="AM93" s="95">
        <v>0</v>
      </c>
      <c r="AN93" s="95">
        <v>0</v>
      </c>
      <c r="AO93" s="95">
        <v>0</v>
      </c>
      <c r="AP93" s="95">
        <v>0</v>
      </c>
      <c r="AQ93" s="95">
        <v>0</v>
      </c>
      <c r="AR93" s="95">
        <v>0</v>
      </c>
      <c r="AS93" s="90">
        <f t="shared" si="9"/>
        <v>72</v>
      </c>
      <c r="AT93" s="90">
        <f t="shared" si="9"/>
        <v>0</v>
      </c>
      <c r="AU93" s="90">
        <f t="shared" si="10"/>
        <v>0</v>
      </c>
      <c r="AV93" s="91">
        <v>72</v>
      </c>
      <c r="AW93" s="94">
        <v>0</v>
      </c>
      <c r="AX93" s="95">
        <v>0</v>
      </c>
      <c r="AY93" s="95">
        <v>0</v>
      </c>
      <c r="AZ93" s="95">
        <v>106</v>
      </c>
      <c r="BA93" s="95">
        <v>0</v>
      </c>
      <c r="BB93" s="95">
        <v>106</v>
      </c>
      <c r="BC93" s="95">
        <v>0</v>
      </c>
      <c r="BD93" s="95">
        <v>0</v>
      </c>
      <c r="BE93" s="95">
        <v>0</v>
      </c>
      <c r="BF93" s="95">
        <v>0</v>
      </c>
      <c r="BG93" s="95">
        <v>0</v>
      </c>
      <c r="BH93" s="95">
        <v>0</v>
      </c>
      <c r="BI93" s="95">
        <v>0</v>
      </c>
      <c r="BJ93" s="95">
        <v>0</v>
      </c>
      <c r="BK93" s="95">
        <v>0</v>
      </c>
      <c r="BL93" s="95">
        <v>0</v>
      </c>
      <c r="BM93" s="95">
        <v>0</v>
      </c>
      <c r="BN93" s="95">
        <v>0</v>
      </c>
      <c r="BO93" s="90">
        <f t="shared" si="11"/>
        <v>106</v>
      </c>
      <c r="BP93" s="90">
        <f t="shared" si="11"/>
        <v>0</v>
      </c>
      <c r="BQ93" s="92">
        <v>106</v>
      </c>
      <c r="BR93" s="94">
        <v>0</v>
      </c>
      <c r="BS93" s="95">
        <v>0</v>
      </c>
      <c r="BT93" s="95">
        <v>0</v>
      </c>
      <c r="BU93" s="95">
        <v>102</v>
      </c>
      <c r="BV93" s="95">
        <v>0</v>
      </c>
      <c r="BW93" s="95">
        <v>102</v>
      </c>
      <c r="BX93" s="95">
        <v>0</v>
      </c>
      <c r="BY93" s="95">
        <v>0</v>
      </c>
      <c r="BZ93" s="95">
        <v>0</v>
      </c>
      <c r="CA93" s="95">
        <v>0</v>
      </c>
      <c r="CB93" s="95">
        <v>0</v>
      </c>
      <c r="CC93" s="95">
        <v>0</v>
      </c>
      <c r="CD93" s="95">
        <v>0</v>
      </c>
      <c r="CE93" s="95">
        <v>0</v>
      </c>
      <c r="CF93" s="95">
        <v>0</v>
      </c>
      <c r="CG93" s="95">
        <v>0</v>
      </c>
      <c r="CH93" s="95">
        <v>0</v>
      </c>
      <c r="CI93" s="90">
        <f t="shared" si="12"/>
        <v>102</v>
      </c>
      <c r="CJ93" s="90">
        <f t="shared" si="13"/>
        <v>0</v>
      </c>
      <c r="CK93" s="92">
        <v>102</v>
      </c>
      <c r="CL93" s="94">
        <v>0</v>
      </c>
      <c r="CM93" s="95">
        <v>0</v>
      </c>
      <c r="CN93" s="95">
        <v>0</v>
      </c>
      <c r="CO93" s="95">
        <v>71</v>
      </c>
      <c r="CP93" s="95">
        <v>0</v>
      </c>
      <c r="CQ93" s="95">
        <v>71</v>
      </c>
      <c r="CR93" s="95">
        <v>0</v>
      </c>
      <c r="CS93" s="95">
        <v>0</v>
      </c>
      <c r="CT93" s="95">
        <v>0</v>
      </c>
      <c r="CU93" s="95">
        <v>0</v>
      </c>
      <c r="CV93" s="95">
        <v>0</v>
      </c>
      <c r="CW93" s="95">
        <v>0</v>
      </c>
      <c r="CX93" s="95">
        <v>0</v>
      </c>
      <c r="CY93" s="95">
        <v>0</v>
      </c>
      <c r="CZ93" s="95">
        <v>0</v>
      </c>
      <c r="DA93" s="95">
        <v>0</v>
      </c>
      <c r="DB93" s="95">
        <v>0</v>
      </c>
      <c r="DC93" s="90">
        <v>71</v>
      </c>
      <c r="DD93" s="90">
        <v>0</v>
      </c>
      <c r="DE93" s="92">
        <v>71</v>
      </c>
    </row>
    <row r="94" spans="1:109" ht="18" x14ac:dyDescent="0.35">
      <c r="A94" s="93" t="s">
        <v>140</v>
      </c>
      <c r="B94" s="94">
        <v>0</v>
      </c>
      <c r="C94" s="95">
        <v>0</v>
      </c>
      <c r="D94" s="95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  <c r="R94" s="95">
        <v>0</v>
      </c>
      <c r="S94" s="95">
        <v>14</v>
      </c>
      <c r="T94" s="95">
        <v>0</v>
      </c>
      <c r="U94" s="95">
        <v>14</v>
      </c>
      <c r="V94" s="90">
        <f t="shared" si="7"/>
        <v>14</v>
      </c>
      <c r="W94" s="90">
        <f t="shared" si="7"/>
        <v>0</v>
      </c>
      <c r="X94" s="90">
        <f t="shared" si="8"/>
        <v>0</v>
      </c>
      <c r="Y94" s="91">
        <v>14</v>
      </c>
      <c r="Z94" s="94">
        <v>0</v>
      </c>
      <c r="AA94" s="95">
        <v>0</v>
      </c>
      <c r="AB94" s="95">
        <v>0</v>
      </c>
      <c r="AC94" s="95">
        <v>0</v>
      </c>
      <c r="AD94" s="95">
        <v>0</v>
      </c>
      <c r="AE94" s="95">
        <v>0</v>
      </c>
      <c r="AF94" s="95">
        <v>0</v>
      </c>
      <c r="AG94" s="95">
        <v>0</v>
      </c>
      <c r="AH94" s="95">
        <v>0</v>
      </c>
      <c r="AI94" s="95">
        <v>0</v>
      </c>
      <c r="AJ94" s="95">
        <v>0</v>
      </c>
      <c r="AK94" s="95">
        <v>0</v>
      </c>
      <c r="AL94" s="95">
        <v>0</v>
      </c>
      <c r="AM94" s="95">
        <v>0</v>
      </c>
      <c r="AN94" s="95">
        <v>0</v>
      </c>
      <c r="AO94" s="95">
        <v>0</v>
      </c>
      <c r="AP94" s="95">
        <v>13</v>
      </c>
      <c r="AQ94" s="95">
        <v>0</v>
      </c>
      <c r="AR94" s="95">
        <v>13</v>
      </c>
      <c r="AS94" s="90">
        <f t="shared" si="9"/>
        <v>13</v>
      </c>
      <c r="AT94" s="90">
        <f t="shared" si="9"/>
        <v>0</v>
      </c>
      <c r="AU94" s="90">
        <f t="shared" si="10"/>
        <v>0</v>
      </c>
      <c r="AV94" s="91">
        <v>13</v>
      </c>
      <c r="AW94" s="94">
        <v>0</v>
      </c>
      <c r="AX94" s="95">
        <v>0</v>
      </c>
      <c r="AY94" s="95">
        <v>0</v>
      </c>
      <c r="AZ94" s="95">
        <v>0</v>
      </c>
      <c r="BA94" s="95">
        <v>0</v>
      </c>
      <c r="BB94" s="95">
        <v>0</v>
      </c>
      <c r="BC94" s="95">
        <v>0</v>
      </c>
      <c r="BD94" s="95">
        <v>0</v>
      </c>
      <c r="BE94" s="95">
        <v>0</v>
      </c>
      <c r="BF94" s="95">
        <v>0</v>
      </c>
      <c r="BG94" s="95">
        <v>0</v>
      </c>
      <c r="BH94" s="95">
        <v>0</v>
      </c>
      <c r="BI94" s="95">
        <v>0</v>
      </c>
      <c r="BJ94" s="95">
        <v>0</v>
      </c>
      <c r="BK94" s="95">
        <v>0</v>
      </c>
      <c r="BL94" s="95">
        <v>30</v>
      </c>
      <c r="BM94" s="95">
        <v>0</v>
      </c>
      <c r="BN94" s="95">
        <v>30</v>
      </c>
      <c r="BO94" s="90">
        <f t="shared" si="11"/>
        <v>30</v>
      </c>
      <c r="BP94" s="90">
        <f t="shared" si="11"/>
        <v>0</v>
      </c>
      <c r="BQ94" s="92">
        <v>30</v>
      </c>
      <c r="BR94" s="94">
        <v>0</v>
      </c>
      <c r="BS94" s="95">
        <v>0</v>
      </c>
      <c r="BT94" s="95">
        <v>0</v>
      </c>
      <c r="BU94" s="95">
        <v>0</v>
      </c>
      <c r="BV94" s="95">
        <v>0</v>
      </c>
      <c r="BW94" s="95">
        <v>0</v>
      </c>
      <c r="BX94" s="95">
        <v>0</v>
      </c>
      <c r="BY94" s="95">
        <v>0</v>
      </c>
      <c r="BZ94" s="95">
        <v>0</v>
      </c>
      <c r="CA94" s="95">
        <v>0</v>
      </c>
      <c r="CB94" s="95">
        <v>0</v>
      </c>
      <c r="CC94" s="95">
        <v>0</v>
      </c>
      <c r="CD94" s="95">
        <v>0</v>
      </c>
      <c r="CE94" s="95">
        <v>0</v>
      </c>
      <c r="CF94" s="95">
        <v>17</v>
      </c>
      <c r="CG94" s="95">
        <v>0</v>
      </c>
      <c r="CH94" s="95">
        <v>17</v>
      </c>
      <c r="CI94" s="90">
        <f t="shared" si="12"/>
        <v>17</v>
      </c>
      <c r="CJ94" s="90">
        <f t="shared" si="13"/>
        <v>0</v>
      </c>
      <c r="CK94" s="92">
        <v>17</v>
      </c>
      <c r="CL94" s="94">
        <v>0</v>
      </c>
      <c r="CM94" s="95">
        <v>0</v>
      </c>
      <c r="CN94" s="95">
        <v>0</v>
      </c>
      <c r="CO94" s="95">
        <v>0</v>
      </c>
      <c r="CP94" s="95">
        <v>0</v>
      </c>
      <c r="CQ94" s="95">
        <v>0</v>
      </c>
      <c r="CR94" s="95">
        <v>0</v>
      </c>
      <c r="CS94" s="95">
        <v>0</v>
      </c>
      <c r="CT94" s="95">
        <v>0</v>
      </c>
      <c r="CU94" s="95">
        <v>0</v>
      </c>
      <c r="CV94" s="95">
        <v>0</v>
      </c>
      <c r="CW94" s="95">
        <v>0</v>
      </c>
      <c r="CX94" s="95">
        <v>0</v>
      </c>
      <c r="CY94" s="95">
        <v>0</v>
      </c>
      <c r="CZ94" s="95">
        <v>0</v>
      </c>
      <c r="DA94" s="95">
        <v>0</v>
      </c>
      <c r="DB94" s="95">
        <v>0</v>
      </c>
      <c r="DC94" s="90">
        <v>0</v>
      </c>
      <c r="DD94" s="90">
        <v>0</v>
      </c>
      <c r="DE94" s="92"/>
    </row>
    <row r="95" spans="1:109" ht="18" x14ac:dyDescent="0.35">
      <c r="A95" s="93" t="s">
        <v>3</v>
      </c>
      <c r="B95" s="94">
        <v>0</v>
      </c>
      <c r="C95" s="95">
        <v>0</v>
      </c>
      <c r="D95" s="95">
        <v>0</v>
      </c>
      <c r="E95" s="95">
        <v>0</v>
      </c>
      <c r="F95" s="95">
        <v>264</v>
      </c>
      <c r="G95" s="95">
        <v>0</v>
      </c>
      <c r="H95" s="95">
        <v>4</v>
      </c>
      <c r="I95" s="95">
        <v>268</v>
      </c>
      <c r="J95" s="95">
        <v>205</v>
      </c>
      <c r="K95" s="95">
        <v>0</v>
      </c>
      <c r="L95" s="95">
        <v>205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  <c r="R95" s="95">
        <v>0</v>
      </c>
      <c r="S95" s="95">
        <v>0</v>
      </c>
      <c r="T95" s="95">
        <v>0</v>
      </c>
      <c r="U95" s="95">
        <v>0</v>
      </c>
      <c r="V95" s="90">
        <f t="shared" si="7"/>
        <v>469</v>
      </c>
      <c r="W95" s="90">
        <f t="shared" si="7"/>
        <v>0</v>
      </c>
      <c r="X95" s="90">
        <f t="shared" si="8"/>
        <v>4</v>
      </c>
      <c r="Y95" s="91">
        <v>473</v>
      </c>
      <c r="Z95" s="94">
        <v>0</v>
      </c>
      <c r="AA95" s="95">
        <v>0</v>
      </c>
      <c r="AB95" s="95">
        <v>0</v>
      </c>
      <c r="AC95" s="95">
        <v>245</v>
      </c>
      <c r="AD95" s="95">
        <v>12</v>
      </c>
      <c r="AE95" s="95">
        <v>0</v>
      </c>
      <c r="AF95" s="95">
        <v>257</v>
      </c>
      <c r="AG95" s="95">
        <v>194</v>
      </c>
      <c r="AH95" s="95">
        <v>0</v>
      </c>
      <c r="AI95" s="95">
        <v>194</v>
      </c>
      <c r="AJ95" s="95">
        <v>0</v>
      </c>
      <c r="AK95" s="95">
        <v>0</v>
      </c>
      <c r="AL95" s="95">
        <v>0</v>
      </c>
      <c r="AM95" s="95">
        <v>0</v>
      </c>
      <c r="AN95" s="95">
        <v>0</v>
      </c>
      <c r="AO95" s="95">
        <v>0</v>
      </c>
      <c r="AP95" s="95">
        <v>0</v>
      </c>
      <c r="AQ95" s="95">
        <v>0</v>
      </c>
      <c r="AR95" s="95">
        <v>0</v>
      </c>
      <c r="AS95" s="90">
        <f t="shared" si="9"/>
        <v>439</v>
      </c>
      <c r="AT95" s="90">
        <f t="shared" si="9"/>
        <v>12</v>
      </c>
      <c r="AU95" s="90">
        <f t="shared" si="10"/>
        <v>0</v>
      </c>
      <c r="AV95" s="91">
        <v>451</v>
      </c>
      <c r="AW95" s="94">
        <v>0</v>
      </c>
      <c r="AX95" s="95">
        <v>0</v>
      </c>
      <c r="AY95" s="95">
        <v>0</v>
      </c>
      <c r="AZ95" s="95">
        <v>277</v>
      </c>
      <c r="BA95" s="95">
        <v>2</v>
      </c>
      <c r="BB95" s="95">
        <v>279</v>
      </c>
      <c r="BC95" s="95">
        <v>194</v>
      </c>
      <c r="BD95" s="95">
        <v>0</v>
      </c>
      <c r="BE95" s="95">
        <v>194</v>
      </c>
      <c r="BF95" s="95">
        <v>0</v>
      </c>
      <c r="BG95" s="95">
        <v>0</v>
      </c>
      <c r="BH95" s="95">
        <v>0</v>
      </c>
      <c r="BI95" s="95">
        <v>0</v>
      </c>
      <c r="BJ95" s="95">
        <v>0</v>
      </c>
      <c r="BK95" s="95">
        <v>0</v>
      </c>
      <c r="BL95" s="95">
        <v>0</v>
      </c>
      <c r="BM95" s="95">
        <v>0</v>
      </c>
      <c r="BN95" s="95">
        <v>0</v>
      </c>
      <c r="BO95" s="90">
        <f t="shared" si="11"/>
        <v>471</v>
      </c>
      <c r="BP95" s="90">
        <f t="shared" si="11"/>
        <v>2</v>
      </c>
      <c r="BQ95" s="92">
        <v>473</v>
      </c>
      <c r="BR95" s="94">
        <v>0</v>
      </c>
      <c r="BS95" s="95">
        <v>0</v>
      </c>
      <c r="BT95" s="95">
        <v>0</v>
      </c>
      <c r="BU95" s="95">
        <v>290</v>
      </c>
      <c r="BV95" s="95">
        <v>0</v>
      </c>
      <c r="BW95" s="95">
        <v>290</v>
      </c>
      <c r="BX95" s="95">
        <v>174</v>
      </c>
      <c r="BY95" s="95">
        <v>0</v>
      </c>
      <c r="BZ95" s="95">
        <v>174</v>
      </c>
      <c r="CA95" s="95">
        <v>0</v>
      </c>
      <c r="CB95" s="95">
        <v>0</v>
      </c>
      <c r="CC95" s="95">
        <v>0</v>
      </c>
      <c r="CD95" s="95">
        <v>0</v>
      </c>
      <c r="CE95" s="95">
        <v>0</v>
      </c>
      <c r="CF95" s="95">
        <v>0</v>
      </c>
      <c r="CG95" s="95">
        <v>0</v>
      </c>
      <c r="CH95" s="95">
        <v>0</v>
      </c>
      <c r="CI95" s="90">
        <f t="shared" si="12"/>
        <v>464</v>
      </c>
      <c r="CJ95" s="90">
        <f t="shared" si="13"/>
        <v>0</v>
      </c>
      <c r="CK95" s="92">
        <v>464</v>
      </c>
      <c r="CL95" s="94">
        <v>0</v>
      </c>
      <c r="CM95" s="95">
        <v>0</v>
      </c>
      <c r="CN95" s="95">
        <v>0</v>
      </c>
      <c r="CO95" s="95">
        <v>298</v>
      </c>
      <c r="CP95" s="95">
        <v>0</v>
      </c>
      <c r="CQ95" s="95">
        <v>298</v>
      </c>
      <c r="CR95" s="95">
        <v>170</v>
      </c>
      <c r="CS95" s="95">
        <v>0</v>
      </c>
      <c r="CT95" s="95">
        <v>170</v>
      </c>
      <c r="CU95" s="95">
        <v>0</v>
      </c>
      <c r="CV95" s="95">
        <v>0</v>
      </c>
      <c r="CW95" s="95">
        <v>0</v>
      </c>
      <c r="CX95" s="95">
        <v>0</v>
      </c>
      <c r="CY95" s="95">
        <v>0</v>
      </c>
      <c r="CZ95" s="95">
        <v>0</v>
      </c>
      <c r="DA95" s="95">
        <v>0</v>
      </c>
      <c r="DB95" s="95">
        <v>0</v>
      </c>
      <c r="DC95" s="90">
        <v>468</v>
      </c>
      <c r="DD95" s="90">
        <v>0</v>
      </c>
      <c r="DE95" s="92">
        <v>468</v>
      </c>
    </row>
    <row r="96" spans="1:109" ht="18" x14ac:dyDescent="0.35">
      <c r="A96" s="93" t="s">
        <v>147</v>
      </c>
      <c r="B96" s="94">
        <v>0</v>
      </c>
      <c r="C96" s="95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95">
        <v>0</v>
      </c>
      <c r="J96" s="95">
        <v>0</v>
      </c>
      <c r="K96" s="95">
        <v>0</v>
      </c>
      <c r="L96" s="95"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  <c r="R96" s="95">
        <v>0</v>
      </c>
      <c r="S96" s="95">
        <v>0</v>
      </c>
      <c r="T96" s="95">
        <v>0</v>
      </c>
      <c r="U96" s="95">
        <v>0</v>
      </c>
      <c r="V96" s="90">
        <f t="shared" si="7"/>
        <v>0</v>
      </c>
      <c r="W96" s="90">
        <f t="shared" si="7"/>
        <v>0</v>
      </c>
      <c r="X96" s="90">
        <f t="shared" si="8"/>
        <v>0</v>
      </c>
      <c r="Y96" s="91">
        <v>0</v>
      </c>
      <c r="Z96" s="94">
        <v>0</v>
      </c>
      <c r="AA96" s="95">
        <v>0</v>
      </c>
      <c r="AB96" s="95">
        <v>0</v>
      </c>
      <c r="AC96" s="95">
        <v>49</v>
      </c>
      <c r="AD96" s="95">
        <v>0</v>
      </c>
      <c r="AE96" s="95">
        <v>0</v>
      </c>
      <c r="AF96" s="95">
        <v>49</v>
      </c>
      <c r="AG96" s="95">
        <v>0</v>
      </c>
      <c r="AH96" s="95">
        <v>0</v>
      </c>
      <c r="AI96" s="95">
        <v>0</v>
      </c>
      <c r="AJ96" s="95">
        <v>0</v>
      </c>
      <c r="AK96" s="95">
        <v>0</v>
      </c>
      <c r="AL96" s="95">
        <v>0</v>
      </c>
      <c r="AM96" s="95">
        <v>0</v>
      </c>
      <c r="AN96" s="95">
        <v>0</v>
      </c>
      <c r="AO96" s="95">
        <v>0</v>
      </c>
      <c r="AP96" s="95">
        <v>0</v>
      </c>
      <c r="AQ96" s="95">
        <v>0</v>
      </c>
      <c r="AR96" s="95">
        <v>0</v>
      </c>
      <c r="AS96" s="90">
        <f t="shared" si="9"/>
        <v>49</v>
      </c>
      <c r="AT96" s="90">
        <f t="shared" si="9"/>
        <v>0</v>
      </c>
      <c r="AU96" s="90">
        <f t="shared" si="10"/>
        <v>0</v>
      </c>
      <c r="AV96" s="91">
        <v>49</v>
      </c>
      <c r="AW96" s="94">
        <v>6</v>
      </c>
      <c r="AX96" s="95">
        <v>0</v>
      </c>
      <c r="AY96" s="95">
        <v>6</v>
      </c>
      <c r="AZ96" s="95">
        <v>78</v>
      </c>
      <c r="BA96" s="95">
        <v>17</v>
      </c>
      <c r="BB96" s="95">
        <v>95</v>
      </c>
      <c r="BC96" s="95">
        <v>0</v>
      </c>
      <c r="BD96" s="95">
        <v>0</v>
      </c>
      <c r="BE96" s="95">
        <v>0</v>
      </c>
      <c r="BF96" s="95">
        <v>0</v>
      </c>
      <c r="BG96" s="95">
        <v>0</v>
      </c>
      <c r="BH96" s="95">
        <v>0</v>
      </c>
      <c r="BI96" s="95">
        <v>0</v>
      </c>
      <c r="BJ96" s="95">
        <v>0</v>
      </c>
      <c r="BK96" s="95">
        <v>0</v>
      </c>
      <c r="BL96" s="95">
        <v>20</v>
      </c>
      <c r="BM96" s="95">
        <v>0</v>
      </c>
      <c r="BN96" s="95">
        <v>20</v>
      </c>
      <c r="BO96" s="90">
        <f t="shared" si="11"/>
        <v>104</v>
      </c>
      <c r="BP96" s="90">
        <f t="shared" si="11"/>
        <v>17</v>
      </c>
      <c r="BQ96" s="92">
        <v>121</v>
      </c>
      <c r="BR96" s="94">
        <v>14</v>
      </c>
      <c r="BS96" s="95">
        <v>0</v>
      </c>
      <c r="BT96" s="95">
        <v>14</v>
      </c>
      <c r="BU96" s="95">
        <v>117</v>
      </c>
      <c r="BV96" s="95">
        <v>34</v>
      </c>
      <c r="BW96" s="95">
        <v>151</v>
      </c>
      <c r="BX96" s="95">
        <v>16</v>
      </c>
      <c r="BY96" s="95">
        <v>0</v>
      </c>
      <c r="BZ96" s="95">
        <v>16</v>
      </c>
      <c r="CA96" s="95">
        <v>0</v>
      </c>
      <c r="CB96" s="95">
        <v>0</v>
      </c>
      <c r="CC96" s="95">
        <v>0</v>
      </c>
      <c r="CD96" s="95">
        <v>0</v>
      </c>
      <c r="CE96" s="95">
        <v>0</v>
      </c>
      <c r="CF96" s="95">
        <v>48</v>
      </c>
      <c r="CG96" s="95">
        <v>0</v>
      </c>
      <c r="CH96" s="95">
        <v>48</v>
      </c>
      <c r="CI96" s="90">
        <f t="shared" si="12"/>
        <v>195</v>
      </c>
      <c r="CJ96" s="90">
        <f t="shared" si="13"/>
        <v>34</v>
      </c>
      <c r="CK96" s="92">
        <v>229</v>
      </c>
      <c r="CL96" s="94">
        <v>25</v>
      </c>
      <c r="CM96" s="95">
        <v>0</v>
      </c>
      <c r="CN96" s="95">
        <v>25</v>
      </c>
      <c r="CO96" s="95">
        <v>143</v>
      </c>
      <c r="CP96" s="95">
        <v>34</v>
      </c>
      <c r="CQ96" s="95">
        <v>177</v>
      </c>
      <c r="CR96" s="95">
        <v>24</v>
      </c>
      <c r="CS96" s="95">
        <v>0</v>
      </c>
      <c r="CT96" s="95">
        <v>24</v>
      </c>
      <c r="CU96" s="95">
        <v>0</v>
      </c>
      <c r="CV96" s="95">
        <v>0</v>
      </c>
      <c r="CW96" s="95">
        <v>0</v>
      </c>
      <c r="CX96" s="95">
        <v>0</v>
      </c>
      <c r="CY96" s="95">
        <v>0</v>
      </c>
      <c r="CZ96" s="95">
        <v>65</v>
      </c>
      <c r="DA96" s="95">
        <v>0</v>
      </c>
      <c r="DB96" s="95">
        <v>65</v>
      </c>
      <c r="DC96" s="90">
        <v>257</v>
      </c>
      <c r="DD96" s="90">
        <v>34</v>
      </c>
      <c r="DE96" s="92">
        <v>291</v>
      </c>
    </row>
    <row r="97" spans="1:109" ht="18" x14ac:dyDescent="0.35">
      <c r="A97" s="93" t="s">
        <v>98</v>
      </c>
      <c r="B97" s="94">
        <v>0</v>
      </c>
      <c r="C97" s="95">
        <v>0</v>
      </c>
      <c r="D97" s="95">
        <v>0</v>
      </c>
      <c r="E97" s="95">
        <v>0</v>
      </c>
      <c r="F97" s="95">
        <v>124</v>
      </c>
      <c r="G97" s="95">
        <v>0</v>
      </c>
      <c r="H97" s="95">
        <v>0</v>
      </c>
      <c r="I97" s="95">
        <v>124</v>
      </c>
      <c r="J97" s="95">
        <v>0</v>
      </c>
      <c r="K97" s="95">
        <v>0</v>
      </c>
      <c r="L97" s="95"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0">
        <f t="shared" si="7"/>
        <v>124</v>
      </c>
      <c r="W97" s="90">
        <f t="shared" si="7"/>
        <v>0</v>
      </c>
      <c r="X97" s="90">
        <f t="shared" si="8"/>
        <v>0</v>
      </c>
      <c r="Y97" s="91">
        <v>124</v>
      </c>
      <c r="Z97" s="94">
        <v>0</v>
      </c>
      <c r="AA97" s="95">
        <v>0</v>
      </c>
      <c r="AB97" s="95">
        <v>0</v>
      </c>
      <c r="AC97" s="95">
        <v>129</v>
      </c>
      <c r="AD97" s="95">
        <v>0</v>
      </c>
      <c r="AE97" s="95">
        <v>0</v>
      </c>
      <c r="AF97" s="95">
        <v>129</v>
      </c>
      <c r="AG97" s="95">
        <v>0</v>
      </c>
      <c r="AH97" s="95">
        <v>0</v>
      </c>
      <c r="AI97" s="95">
        <v>0</v>
      </c>
      <c r="AJ97" s="95">
        <v>0</v>
      </c>
      <c r="AK97" s="95">
        <v>0</v>
      </c>
      <c r="AL97" s="95">
        <v>0</v>
      </c>
      <c r="AM97" s="95">
        <v>0</v>
      </c>
      <c r="AN97" s="95">
        <v>0</v>
      </c>
      <c r="AO97" s="95">
        <v>0</v>
      </c>
      <c r="AP97" s="95">
        <v>0</v>
      </c>
      <c r="AQ97" s="95">
        <v>0</v>
      </c>
      <c r="AR97" s="95">
        <v>0</v>
      </c>
      <c r="AS97" s="90">
        <f t="shared" si="9"/>
        <v>129</v>
      </c>
      <c r="AT97" s="90">
        <f t="shared" si="9"/>
        <v>0</v>
      </c>
      <c r="AU97" s="90">
        <f t="shared" si="10"/>
        <v>0</v>
      </c>
      <c r="AV97" s="91">
        <v>129</v>
      </c>
      <c r="AW97" s="94">
        <v>0</v>
      </c>
      <c r="AX97" s="95">
        <v>0</v>
      </c>
      <c r="AY97" s="95">
        <v>0</v>
      </c>
      <c r="AZ97" s="95">
        <v>135</v>
      </c>
      <c r="BA97" s="95">
        <v>0</v>
      </c>
      <c r="BB97" s="95">
        <v>135</v>
      </c>
      <c r="BC97" s="95">
        <v>0</v>
      </c>
      <c r="BD97" s="95">
        <v>0</v>
      </c>
      <c r="BE97" s="95">
        <v>0</v>
      </c>
      <c r="BF97" s="95">
        <v>0</v>
      </c>
      <c r="BG97" s="95">
        <v>0</v>
      </c>
      <c r="BH97" s="95">
        <v>0</v>
      </c>
      <c r="BI97" s="95">
        <v>0</v>
      </c>
      <c r="BJ97" s="95">
        <v>0</v>
      </c>
      <c r="BK97" s="95">
        <v>0</v>
      </c>
      <c r="BL97" s="95">
        <v>0</v>
      </c>
      <c r="BM97" s="95">
        <v>0</v>
      </c>
      <c r="BN97" s="95">
        <v>0</v>
      </c>
      <c r="BO97" s="90">
        <f t="shared" si="11"/>
        <v>135</v>
      </c>
      <c r="BP97" s="90">
        <f t="shared" si="11"/>
        <v>0</v>
      </c>
      <c r="BQ97" s="92">
        <v>135</v>
      </c>
      <c r="BR97" s="94">
        <v>0</v>
      </c>
      <c r="BS97" s="95">
        <v>0</v>
      </c>
      <c r="BT97" s="95">
        <v>0</v>
      </c>
      <c r="BU97" s="95">
        <v>120</v>
      </c>
      <c r="BV97" s="95">
        <v>0</v>
      </c>
      <c r="BW97" s="95">
        <v>120</v>
      </c>
      <c r="BX97" s="95">
        <v>0</v>
      </c>
      <c r="BY97" s="95">
        <v>0</v>
      </c>
      <c r="BZ97" s="95">
        <v>0</v>
      </c>
      <c r="CA97" s="95">
        <v>0</v>
      </c>
      <c r="CB97" s="95">
        <v>0</v>
      </c>
      <c r="CC97" s="95">
        <v>0</v>
      </c>
      <c r="CD97" s="95">
        <v>0</v>
      </c>
      <c r="CE97" s="95">
        <v>0</v>
      </c>
      <c r="CF97" s="95">
        <v>0</v>
      </c>
      <c r="CG97" s="95">
        <v>0</v>
      </c>
      <c r="CH97" s="95">
        <v>0</v>
      </c>
      <c r="CI97" s="90">
        <f t="shared" si="12"/>
        <v>120</v>
      </c>
      <c r="CJ97" s="90">
        <f t="shared" si="13"/>
        <v>0</v>
      </c>
      <c r="CK97" s="92">
        <v>120</v>
      </c>
      <c r="CL97" s="94">
        <v>0</v>
      </c>
      <c r="CM97" s="95">
        <v>0</v>
      </c>
      <c r="CN97" s="95">
        <v>0</v>
      </c>
      <c r="CO97" s="95">
        <v>138</v>
      </c>
      <c r="CP97" s="95">
        <v>0</v>
      </c>
      <c r="CQ97" s="95">
        <v>138</v>
      </c>
      <c r="CR97" s="95">
        <v>0</v>
      </c>
      <c r="CS97" s="95">
        <v>0</v>
      </c>
      <c r="CT97" s="95">
        <v>0</v>
      </c>
      <c r="CU97" s="95">
        <v>0</v>
      </c>
      <c r="CV97" s="95">
        <v>0</v>
      </c>
      <c r="CW97" s="95">
        <v>0</v>
      </c>
      <c r="CX97" s="95">
        <v>0</v>
      </c>
      <c r="CY97" s="95">
        <v>0</v>
      </c>
      <c r="CZ97" s="95">
        <v>0</v>
      </c>
      <c r="DA97" s="95">
        <v>0</v>
      </c>
      <c r="DB97" s="95">
        <v>0</v>
      </c>
      <c r="DC97" s="90">
        <v>138</v>
      </c>
      <c r="DD97" s="90">
        <v>0</v>
      </c>
      <c r="DE97" s="92">
        <v>138</v>
      </c>
    </row>
    <row r="98" spans="1:109" ht="18" x14ac:dyDescent="0.35">
      <c r="A98" s="93" t="s">
        <v>335</v>
      </c>
      <c r="B98" s="94">
        <v>0</v>
      </c>
      <c r="C98" s="95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0</v>
      </c>
      <c r="J98" s="95">
        <v>0</v>
      </c>
      <c r="K98" s="95">
        <v>0</v>
      </c>
      <c r="L98" s="95"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  <c r="R98" s="95">
        <v>0</v>
      </c>
      <c r="S98" s="95">
        <v>0</v>
      </c>
      <c r="T98" s="95">
        <v>0</v>
      </c>
      <c r="U98" s="95">
        <v>0</v>
      </c>
      <c r="V98" s="90">
        <f t="shared" si="7"/>
        <v>0</v>
      </c>
      <c r="W98" s="90">
        <f t="shared" si="7"/>
        <v>0</v>
      </c>
      <c r="X98" s="90">
        <f t="shared" si="8"/>
        <v>0</v>
      </c>
      <c r="Y98" s="91">
        <v>0</v>
      </c>
      <c r="Z98" s="94">
        <v>0</v>
      </c>
      <c r="AA98" s="95">
        <v>0</v>
      </c>
      <c r="AB98" s="95">
        <v>0</v>
      </c>
      <c r="AC98" s="95">
        <v>0</v>
      </c>
      <c r="AD98" s="95">
        <v>0</v>
      </c>
      <c r="AE98" s="95">
        <v>0</v>
      </c>
      <c r="AF98" s="95">
        <v>0</v>
      </c>
      <c r="AG98" s="95">
        <v>0</v>
      </c>
      <c r="AH98" s="95">
        <v>0</v>
      </c>
      <c r="AI98" s="95">
        <v>0</v>
      </c>
      <c r="AJ98" s="95">
        <v>0</v>
      </c>
      <c r="AK98" s="95">
        <v>0</v>
      </c>
      <c r="AL98" s="95">
        <v>0</v>
      </c>
      <c r="AM98" s="95">
        <v>0</v>
      </c>
      <c r="AN98" s="95">
        <v>0</v>
      </c>
      <c r="AO98" s="95">
        <v>0</v>
      </c>
      <c r="AP98" s="95">
        <v>0</v>
      </c>
      <c r="AQ98" s="95">
        <v>0</v>
      </c>
      <c r="AR98" s="95">
        <v>0</v>
      </c>
      <c r="AS98" s="90">
        <f t="shared" si="9"/>
        <v>0</v>
      </c>
      <c r="AT98" s="90">
        <f t="shared" si="9"/>
        <v>0</v>
      </c>
      <c r="AU98" s="90">
        <f t="shared" si="10"/>
        <v>0</v>
      </c>
      <c r="AV98" s="91">
        <v>0</v>
      </c>
      <c r="AW98" s="94">
        <v>0</v>
      </c>
      <c r="AX98" s="95">
        <v>0</v>
      </c>
      <c r="AY98" s="95">
        <v>0</v>
      </c>
      <c r="AZ98" s="95">
        <v>0</v>
      </c>
      <c r="BA98" s="95">
        <v>0</v>
      </c>
      <c r="BB98" s="95">
        <v>0</v>
      </c>
      <c r="BC98" s="95">
        <v>0</v>
      </c>
      <c r="BD98" s="95">
        <v>0</v>
      </c>
      <c r="BE98" s="95">
        <v>0</v>
      </c>
      <c r="BF98" s="95">
        <v>0</v>
      </c>
      <c r="BG98" s="95">
        <v>0</v>
      </c>
      <c r="BH98" s="95">
        <v>0</v>
      </c>
      <c r="BI98" s="95">
        <v>0</v>
      </c>
      <c r="BJ98" s="95">
        <v>0</v>
      </c>
      <c r="BK98" s="95">
        <v>0</v>
      </c>
      <c r="BL98" s="95">
        <v>0</v>
      </c>
      <c r="BM98" s="95">
        <v>0</v>
      </c>
      <c r="BN98" s="95">
        <v>0</v>
      </c>
      <c r="BO98" s="90">
        <f t="shared" si="11"/>
        <v>0</v>
      </c>
      <c r="BP98" s="90">
        <f t="shared" si="11"/>
        <v>0</v>
      </c>
      <c r="BQ98" s="92">
        <v>0</v>
      </c>
      <c r="BR98" s="94">
        <v>0</v>
      </c>
      <c r="BS98" s="95">
        <v>0</v>
      </c>
      <c r="BT98" s="95">
        <v>0</v>
      </c>
      <c r="BU98" s="95">
        <v>0</v>
      </c>
      <c r="BV98" s="95">
        <v>0</v>
      </c>
      <c r="BW98" s="95">
        <v>0</v>
      </c>
      <c r="BX98" s="95">
        <v>0</v>
      </c>
      <c r="BY98" s="95">
        <v>0</v>
      </c>
      <c r="BZ98" s="95">
        <v>0</v>
      </c>
      <c r="CA98" s="95">
        <v>0</v>
      </c>
      <c r="CB98" s="95">
        <v>0</v>
      </c>
      <c r="CC98" s="95">
        <v>0</v>
      </c>
      <c r="CD98" s="95">
        <v>0</v>
      </c>
      <c r="CE98" s="95">
        <v>0</v>
      </c>
      <c r="CF98" s="95">
        <v>0</v>
      </c>
      <c r="CG98" s="95">
        <v>0</v>
      </c>
      <c r="CH98" s="95">
        <v>0</v>
      </c>
      <c r="CI98" s="90">
        <f t="shared" si="12"/>
        <v>0</v>
      </c>
      <c r="CJ98" s="90">
        <f t="shared" si="13"/>
        <v>0</v>
      </c>
      <c r="CK98" s="92">
        <v>0</v>
      </c>
      <c r="CL98" s="94">
        <v>0</v>
      </c>
      <c r="CM98" s="95">
        <v>0</v>
      </c>
      <c r="CN98" s="95">
        <v>0</v>
      </c>
      <c r="CO98" s="95">
        <v>24</v>
      </c>
      <c r="CP98" s="95">
        <v>0</v>
      </c>
      <c r="CQ98" s="95">
        <v>24</v>
      </c>
      <c r="CR98" s="95">
        <v>0</v>
      </c>
      <c r="CS98" s="95">
        <v>0</v>
      </c>
      <c r="CT98" s="95">
        <v>0</v>
      </c>
      <c r="CU98" s="95">
        <v>0</v>
      </c>
      <c r="CV98" s="95">
        <v>0</v>
      </c>
      <c r="CW98" s="95">
        <v>0</v>
      </c>
      <c r="CX98" s="95">
        <v>0</v>
      </c>
      <c r="CY98" s="95">
        <v>0</v>
      </c>
      <c r="CZ98" s="95">
        <v>0</v>
      </c>
      <c r="DA98" s="95">
        <v>0</v>
      </c>
      <c r="DB98" s="95">
        <v>0</v>
      </c>
      <c r="DC98" s="90">
        <v>24</v>
      </c>
      <c r="DD98" s="90">
        <v>0</v>
      </c>
      <c r="DE98" s="92">
        <v>24</v>
      </c>
    </row>
    <row r="99" spans="1:109" ht="18" x14ac:dyDescent="0.35">
      <c r="A99" s="93" t="s">
        <v>112</v>
      </c>
      <c r="B99" s="94">
        <v>0</v>
      </c>
      <c r="C99" s="95">
        <v>0</v>
      </c>
      <c r="D99" s="95">
        <v>0</v>
      </c>
      <c r="E99" s="95">
        <v>0</v>
      </c>
      <c r="F99" s="95">
        <v>8</v>
      </c>
      <c r="G99" s="95">
        <v>15</v>
      </c>
      <c r="H99" s="95">
        <v>0</v>
      </c>
      <c r="I99" s="95">
        <v>23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5">
        <v>0</v>
      </c>
      <c r="S99" s="95">
        <v>0</v>
      </c>
      <c r="T99" s="95">
        <v>0</v>
      </c>
      <c r="U99" s="95">
        <v>0</v>
      </c>
      <c r="V99" s="90">
        <f t="shared" si="7"/>
        <v>8</v>
      </c>
      <c r="W99" s="90">
        <f t="shared" si="7"/>
        <v>15</v>
      </c>
      <c r="X99" s="90">
        <f t="shared" si="8"/>
        <v>0</v>
      </c>
      <c r="Y99" s="91">
        <v>23</v>
      </c>
      <c r="Z99" s="94">
        <v>0</v>
      </c>
      <c r="AA99" s="95">
        <v>0</v>
      </c>
      <c r="AB99" s="95">
        <v>0</v>
      </c>
      <c r="AC99" s="95">
        <v>6</v>
      </c>
      <c r="AD99" s="95">
        <v>15</v>
      </c>
      <c r="AE99" s="95">
        <v>0</v>
      </c>
      <c r="AF99" s="95">
        <v>21</v>
      </c>
      <c r="AG99" s="95">
        <v>0</v>
      </c>
      <c r="AH99" s="95">
        <v>0</v>
      </c>
      <c r="AI99" s="95">
        <v>0</v>
      </c>
      <c r="AJ99" s="95">
        <v>0</v>
      </c>
      <c r="AK99" s="95">
        <v>0</v>
      </c>
      <c r="AL99" s="95">
        <v>0</v>
      </c>
      <c r="AM99" s="95">
        <v>0</v>
      </c>
      <c r="AN99" s="95">
        <v>0</v>
      </c>
      <c r="AO99" s="95">
        <v>0</v>
      </c>
      <c r="AP99" s="95">
        <v>0</v>
      </c>
      <c r="AQ99" s="95">
        <v>0</v>
      </c>
      <c r="AR99" s="95">
        <v>0</v>
      </c>
      <c r="AS99" s="90">
        <f t="shared" si="9"/>
        <v>6</v>
      </c>
      <c r="AT99" s="90">
        <f t="shared" si="9"/>
        <v>15</v>
      </c>
      <c r="AU99" s="90">
        <f t="shared" si="10"/>
        <v>0</v>
      </c>
      <c r="AV99" s="91">
        <v>21</v>
      </c>
      <c r="AW99" s="94">
        <v>0</v>
      </c>
      <c r="AX99" s="95">
        <v>0</v>
      </c>
      <c r="AY99" s="95">
        <v>0</v>
      </c>
      <c r="AZ99" s="95">
        <v>7</v>
      </c>
      <c r="BA99" s="95">
        <v>14</v>
      </c>
      <c r="BB99" s="95">
        <v>21</v>
      </c>
      <c r="BC99" s="95">
        <v>0</v>
      </c>
      <c r="BD99" s="95">
        <v>0</v>
      </c>
      <c r="BE99" s="95">
        <v>0</v>
      </c>
      <c r="BF99" s="95">
        <v>0</v>
      </c>
      <c r="BG99" s="95">
        <v>0</v>
      </c>
      <c r="BH99" s="95">
        <v>0</v>
      </c>
      <c r="BI99" s="95">
        <v>0</v>
      </c>
      <c r="BJ99" s="95">
        <v>0</v>
      </c>
      <c r="BK99" s="95">
        <v>0</v>
      </c>
      <c r="BL99" s="95">
        <v>0</v>
      </c>
      <c r="BM99" s="95">
        <v>0</v>
      </c>
      <c r="BN99" s="95">
        <v>0</v>
      </c>
      <c r="BO99" s="90">
        <f t="shared" si="11"/>
        <v>7</v>
      </c>
      <c r="BP99" s="90">
        <f t="shared" si="11"/>
        <v>14</v>
      </c>
      <c r="BQ99" s="92">
        <v>21</v>
      </c>
      <c r="BR99" s="94">
        <v>0</v>
      </c>
      <c r="BS99" s="95">
        <v>0</v>
      </c>
      <c r="BT99" s="95">
        <v>0</v>
      </c>
      <c r="BU99" s="95">
        <v>4</v>
      </c>
      <c r="BV99" s="95">
        <v>12</v>
      </c>
      <c r="BW99" s="95">
        <v>16</v>
      </c>
      <c r="BX99" s="95">
        <v>0</v>
      </c>
      <c r="BY99" s="95">
        <v>0</v>
      </c>
      <c r="BZ99" s="95">
        <v>0</v>
      </c>
      <c r="CA99" s="95">
        <v>0</v>
      </c>
      <c r="CB99" s="95">
        <v>0</v>
      </c>
      <c r="CC99" s="95">
        <v>0</v>
      </c>
      <c r="CD99" s="95">
        <v>0</v>
      </c>
      <c r="CE99" s="95">
        <v>0</v>
      </c>
      <c r="CF99" s="95">
        <v>0</v>
      </c>
      <c r="CG99" s="95">
        <v>0</v>
      </c>
      <c r="CH99" s="95">
        <v>0</v>
      </c>
      <c r="CI99" s="90">
        <f t="shared" si="12"/>
        <v>4</v>
      </c>
      <c r="CJ99" s="90">
        <f t="shared" si="13"/>
        <v>12</v>
      </c>
      <c r="CK99" s="92">
        <v>16</v>
      </c>
      <c r="CL99" s="94">
        <v>0</v>
      </c>
      <c r="CM99" s="95">
        <v>0</v>
      </c>
      <c r="CN99" s="95">
        <v>0</v>
      </c>
      <c r="CO99" s="95">
        <v>4</v>
      </c>
      <c r="CP99" s="95">
        <v>8</v>
      </c>
      <c r="CQ99" s="95">
        <v>12</v>
      </c>
      <c r="CR99" s="95">
        <v>0</v>
      </c>
      <c r="CS99" s="95">
        <v>0</v>
      </c>
      <c r="CT99" s="95">
        <v>0</v>
      </c>
      <c r="CU99" s="95">
        <v>0</v>
      </c>
      <c r="CV99" s="95">
        <v>0</v>
      </c>
      <c r="CW99" s="95">
        <v>0</v>
      </c>
      <c r="CX99" s="95">
        <v>0</v>
      </c>
      <c r="CY99" s="95">
        <v>0</v>
      </c>
      <c r="CZ99" s="95">
        <v>0</v>
      </c>
      <c r="DA99" s="95">
        <v>0</v>
      </c>
      <c r="DB99" s="95">
        <v>0</v>
      </c>
      <c r="DC99" s="90">
        <v>4</v>
      </c>
      <c r="DD99" s="90">
        <v>8</v>
      </c>
      <c r="DE99" s="92">
        <v>12</v>
      </c>
    </row>
    <row r="100" spans="1:109" ht="18" x14ac:dyDescent="0.35">
      <c r="A100" s="93" t="s">
        <v>110</v>
      </c>
      <c r="B100" s="94">
        <v>0</v>
      </c>
      <c r="C100" s="95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26</v>
      </c>
      <c r="T100" s="95">
        <v>0</v>
      </c>
      <c r="U100" s="95">
        <v>26</v>
      </c>
      <c r="V100" s="90">
        <f t="shared" si="7"/>
        <v>26</v>
      </c>
      <c r="W100" s="90">
        <f t="shared" si="7"/>
        <v>0</v>
      </c>
      <c r="X100" s="90">
        <f t="shared" si="8"/>
        <v>0</v>
      </c>
      <c r="Y100" s="91">
        <v>26</v>
      </c>
      <c r="Z100" s="94">
        <v>0</v>
      </c>
      <c r="AA100" s="95">
        <v>0</v>
      </c>
      <c r="AB100" s="95">
        <v>0</v>
      </c>
      <c r="AC100" s="95">
        <v>0</v>
      </c>
      <c r="AD100" s="95">
        <v>0</v>
      </c>
      <c r="AE100" s="95">
        <v>0</v>
      </c>
      <c r="AF100" s="95">
        <v>0</v>
      </c>
      <c r="AG100" s="95">
        <v>0</v>
      </c>
      <c r="AH100" s="95">
        <v>0</v>
      </c>
      <c r="AI100" s="95">
        <v>0</v>
      </c>
      <c r="AJ100" s="95">
        <v>0</v>
      </c>
      <c r="AK100" s="95">
        <v>0</v>
      </c>
      <c r="AL100" s="95">
        <v>0</v>
      </c>
      <c r="AM100" s="95">
        <v>0</v>
      </c>
      <c r="AN100" s="95">
        <v>0</v>
      </c>
      <c r="AO100" s="95">
        <v>0</v>
      </c>
      <c r="AP100" s="95">
        <v>13</v>
      </c>
      <c r="AQ100" s="95">
        <v>0</v>
      </c>
      <c r="AR100" s="95">
        <v>13</v>
      </c>
      <c r="AS100" s="90">
        <f t="shared" si="9"/>
        <v>13</v>
      </c>
      <c r="AT100" s="90">
        <f t="shared" si="9"/>
        <v>0</v>
      </c>
      <c r="AU100" s="90">
        <f t="shared" si="10"/>
        <v>0</v>
      </c>
      <c r="AV100" s="91">
        <v>13</v>
      </c>
      <c r="AW100" s="94">
        <v>0</v>
      </c>
      <c r="AX100" s="95">
        <v>0</v>
      </c>
      <c r="AY100" s="95">
        <v>0</v>
      </c>
      <c r="AZ100" s="95">
        <v>0</v>
      </c>
      <c r="BA100" s="95">
        <v>0</v>
      </c>
      <c r="BB100" s="95">
        <v>0</v>
      </c>
      <c r="BC100" s="95">
        <v>0</v>
      </c>
      <c r="BD100" s="95">
        <v>0</v>
      </c>
      <c r="BE100" s="95">
        <v>0</v>
      </c>
      <c r="BF100" s="95">
        <v>0</v>
      </c>
      <c r="BG100" s="95">
        <v>0</v>
      </c>
      <c r="BH100" s="95">
        <v>0</v>
      </c>
      <c r="BI100" s="95">
        <v>0</v>
      </c>
      <c r="BJ100" s="95">
        <v>0</v>
      </c>
      <c r="BK100" s="95">
        <v>0</v>
      </c>
      <c r="BL100" s="95">
        <v>2</v>
      </c>
      <c r="BM100" s="95">
        <v>0</v>
      </c>
      <c r="BN100" s="95">
        <v>2</v>
      </c>
      <c r="BO100" s="90">
        <f t="shared" si="11"/>
        <v>2</v>
      </c>
      <c r="BP100" s="90">
        <f t="shared" si="11"/>
        <v>0</v>
      </c>
      <c r="BQ100" s="92">
        <v>2</v>
      </c>
      <c r="BR100" s="94">
        <v>0</v>
      </c>
      <c r="BS100" s="95">
        <v>0</v>
      </c>
      <c r="BT100" s="95">
        <v>0</v>
      </c>
      <c r="BU100" s="95">
        <v>0</v>
      </c>
      <c r="BV100" s="95">
        <v>0</v>
      </c>
      <c r="BW100" s="95">
        <v>0</v>
      </c>
      <c r="BX100" s="95">
        <v>0</v>
      </c>
      <c r="BY100" s="95">
        <v>0</v>
      </c>
      <c r="BZ100" s="95">
        <v>0</v>
      </c>
      <c r="CA100" s="95">
        <v>0</v>
      </c>
      <c r="CB100" s="95">
        <v>0</v>
      </c>
      <c r="CC100" s="95">
        <v>0</v>
      </c>
      <c r="CD100" s="95">
        <v>0</v>
      </c>
      <c r="CE100" s="95">
        <v>0</v>
      </c>
      <c r="CF100" s="95">
        <v>0</v>
      </c>
      <c r="CG100" s="95">
        <v>0</v>
      </c>
      <c r="CH100" s="95">
        <v>0</v>
      </c>
      <c r="CI100" s="90">
        <f t="shared" si="12"/>
        <v>0</v>
      </c>
      <c r="CJ100" s="90">
        <f t="shared" si="13"/>
        <v>0</v>
      </c>
      <c r="CK100" s="92">
        <v>0</v>
      </c>
      <c r="CL100" s="94">
        <v>0</v>
      </c>
      <c r="CM100" s="95">
        <v>0</v>
      </c>
      <c r="CN100" s="95">
        <v>0</v>
      </c>
      <c r="CO100" s="95">
        <v>0</v>
      </c>
      <c r="CP100" s="95">
        <v>0</v>
      </c>
      <c r="CQ100" s="95">
        <v>0</v>
      </c>
      <c r="CR100" s="95">
        <v>0</v>
      </c>
      <c r="CS100" s="95">
        <v>0</v>
      </c>
      <c r="CT100" s="95">
        <v>0</v>
      </c>
      <c r="CU100" s="95">
        <v>0</v>
      </c>
      <c r="CV100" s="95">
        <v>0</v>
      </c>
      <c r="CW100" s="95">
        <v>0</v>
      </c>
      <c r="CX100" s="95">
        <v>0</v>
      </c>
      <c r="CY100" s="95">
        <v>0</v>
      </c>
      <c r="CZ100" s="95">
        <v>0</v>
      </c>
      <c r="DA100" s="95">
        <v>0</v>
      </c>
      <c r="DB100" s="95">
        <v>0</v>
      </c>
      <c r="DC100" s="90">
        <v>0</v>
      </c>
      <c r="DD100" s="90">
        <v>0</v>
      </c>
      <c r="DE100" s="92"/>
    </row>
    <row r="101" spans="1:109" ht="18" x14ac:dyDescent="0.35">
      <c r="A101" s="87" t="s">
        <v>10</v>
      </c>
      <c r="B101" s="88">
        <v>485</v>
      </c>
      <c r="C101" s="89">
        <v>54</v>
      </c>
      <c r="D101" s="89">
        <v>1</v>
      </c>
      <c r="E101" s="89">
        <v>540</v>
      </c>
      <c r="F101" s="89">
        <v>1247</v>
      </c>
      <c r="G101" s="89">
        <v>131</v>
      </c>
      <c r="H101" s="89">
        <v>2</v>
      </c>
      <c r="I101" s="89">
        <v>1380</v>
      </c>
      <c r="J101" s="89">
        <v>744</v>
      </c>
      <c r="K101" s="89">
        <v>6</v>
      </c>
      <c r="L101" s="89">
        <v>750</v>
      </c>
      <c r="M101" s="89">
        <v>208</v>
      </c>
      <c r="N101" s="89">
        <v>0</v>
      </c>
      <c r="O101" s="89">
        <v>208</v>
      </c>
      <c r="P101" s="89">
        <v>0</v>
      </c>
      <c r="Q101" s="89">
        <v>0</v>
      </c>
      <c r="R101" s="89">
        <v>0</v>
      </c>
      <c r="S101" s="89">
        <v>180</v>
      </c>
      <c r="T101" s="89">
        <v>17</v>
      </c>
      <c r="U101" s="89">
        <v>197</v>
      </c>
      <c r="V101" s="90">
        <f t="shared" si="7"/>
        <v>2864</v>
      </c>
      <c r="W101" s="90">
        <f t="shared" si="7"/>
        <v>208</v>
      </c>
      <c r="X101" s="90">
        <f t="shared" si="8"/>
        <v>3</v>
      </c>
      <c r="Y101" s="91">
        <v>3075</v>
      </c>
      <c r="Z101" s="88">
        <v>477</v>
      </c>
      <c r="AA101" s="89">
        <v>38</v>
      </c>
      <c r="AB101" s="89">
        <v>515</v>
      </c>
      <c r="AC101" s="89">
        <v>1287</v>
      </c>
      <c r="AD101" s="89">
        <v>167</v>
      </c>
      <c r="AE101" s="89">
        <v>1</v>
      </c>
      <c r="AF101" s="89">
        <v>1455</v>
      </c>
      <c r="AG101" s="89">
        <v>738</v>
      </c>
      <c r="AH101" s="89">
        <v>6</v>
      </c>
      <c r="AI101" s="89">
        <v>744</v>
      </c>
      <c r="AJ101" s="89">
        <v>201</v>
      </c>
      <c r="AK101" s="89">
        <v>0</v>
      </c>
      <c r="AL101" s="89">
        <v>201</v>
      </c>
      <c r="AM101" s="89">
        <v>0</v>
      </c>
      <c r="AN101" s="89">
        <v>0</v>
      </c>
      <c r="AO101" s="89">
        <v>0</v>
      </c>
      <c r="AP101" s="89">
        <v>168</v>
      </c>
      <c r="AQ101" s="89">
        <v>33</v>
      </c>
      <c r="AR101" s="89">
        <v>201</v>
      </c>
      <c r="AS101" s="90">
        <f t="shared" si="9"/>
        <v>2871</v>
      </c>
      <c r="AT101" s="90">
        <f t="shared" si="9"/>
        <v>244</v>
      </c>
      <c r="AU101" s="90">
        <f t="shared" si="10"/>
        <v>1</v>
      </c>
      <c r="AV101" s="91">
        <v>3116</v>
      </c>
      <c r="AW101" s="88">
        <v>474</v>
      </c>
      <c r="AX101" s="89">
        <v>31</v>
      </c>
      <c r="AY101" s="89">
        <v>505</v>
      </c>
      <c r="AZ101" s="89">
        <v>1341</v>
      </c>
      <c r="BA101" s="89">
        <v>209</v>
      </c>
      <c r="BB101" s="89">
        <v>1550</v>
      </c>
      <c r="BC101" s="89">
        <v>715</v>
      </c>
      <c r="BD101" s="89">
        <v>1</v>
      </c>
      <c r="BE101" s="89">
        <v>716</v>
      </c>
      <c r="BF101" s="89">
        <v>199</v>
      </c>
      <c r="BG101" s="89">
        <v>0</v>
      </c>
      <c r="BH101" s="89">
        <v>199</v>
      </c>
      <c r="BI101" s="89">
        <v>0</v>
      </c>
      <c r="BJ101" s="89">
        <v>0</v>
      </c>
      <c r="BK101" s="89">
        <v>0</v>
      </c>
      <c r="BL101" s="89">
        <v>190</v>
      </c>
      <c r="BM101" s="89">
        <v>34</v>
      </c>
      <c r="BN101" s="89">
        <v>224</v>
      </c>
      <c r="BO101" s="90">
        <f t="shared" si="11"/>
        <v>2919</v>
      </c>
      <c r="BP101" s="90">
        <f t="shared" si="11"/>
        <v>275</v>
      </c>
      <c r="BQ101" s="92">
        <v>3194</v>
      </c>
      <c r="BR101" s="88">
        <v>442</v>
      </c>
      <c r="BS101" s="89">
        <v>6</v>
      </c>
      <c r="BT101" s="89">
        <v>448</v>
      </c>
      <c r="BU101" s="89">
        <v>1281</v>
      </c>
      <c r="BV101" s="89">
        <v>222</v>
      </c>
      <c r="BW101" s="89">
        <v>1503</v>
      </c>
      <c r="BX101" s="89">
        <v>650</v>
      </c>
      <c r="BY101" s="89">
        <v>0</v>
      </c>
      <c r="BZ101" s="89">
        <v>650</v>
      </c>
      <c r="CA101" s="89">
        <v>157</v>
      </c>
      <c r="CB101" s="89">
        <v>157</v>
      </c>
      <c r="CC101" s="89">
        <v>0</v>
      </c>
      <c r="CD101" s="89">
        <v>0</v>
      </c>
      <c r="CE101" s="89">
        <v>0</v>
      </c>
      <c r="CF101" s="89">
        <v>240</v>
      </c>
      <c r="CG101" s="89">
        <v>34</v>
      </c>
      <c r="CH101" s="89">
        <v>274</v>
      </c>
      <c r="CI101" s="90">
        <f t="shared" si="12"/>
        <v>2770</v>
      </c>
      <c r="CJ101" s="90">
        <f t="shared" si="13"/>
        <v>262</v>
      </c>
      <c r="CK101" s="92">
        <v>3032</v>
      </c>
      <c r="CL101" s="88">
        <v>427</v>
      </c>
      <c r="CM101" s="89">
        <v>1</v>
      </c>
      <c r="CN101" s="89">
        <v>428</v>
      </c>
      <c r="CO101" s="89">
        <v>1257</v>
      </c>
      <c r="CP101" s="89">
        <v>260</v>
      </c>
      <c r="CQ101" s="89">
        <v>1517</v>
      </c>
      <c r="CR101" s="89">
        <v>635</v>
      </c>
      <c r="CS101" s="89">
        <v>0</v>
      </c>
      <c r="CT101" s="89">
        <v>635</v>
      </c>
      <c r="CU101" s="89">
        <v>175</v>
      </c>
      <c r="CV101" s="89">
        <v>175</v>
      </c>
      <c r="CW101" s="89">
        <v>0</v>
      </c>
      <c r="CX101" s="89">
        <v>0</v>
      </c>
      <c r="CY101" s="89">
        <v>0</v>
      </c>
      <c r="CZ101" s="89">
        <v>295</v>
      </c>
      <c r="DA101" s="89">
        <v>36</v>
      </c>
      <c r="DB101" s="89">
        <v>331</v>
      </c>
      <c r="DC101" s="90">
        <v>2789</v>
      </c>
      <c r="DD101" s="90">
        <v>472</v>
      </c>
      <c r="DE101" s="92">
        <v>3086</v>
      </c>
    </row>
    <row r="102" spans="1:109" ht="18" x14ac:dyDescent="0.35">
      <c r="A102" s="93" t="s">
        <v>61</v>
      </c>
      <c r="B102" s="94">
        <v>0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95">
        <v>0</v>
      </c>
      <c r="J102" s="95">
        <v>50</v>
      </c>
      <c r="K102" s="95">
        <v>0</v>
      </c>
      <c r="L102" s="95">
        <v>50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95">
        <v>0</v>
      </c>
      <c r="V102" s="90">
        <f t="shared" si="7"/>
        <v>50</v>
      </c>
      <c r="W102" s="90">
        <f t="shared" si="7"/>
        <v>0</v>
      </c>
      <c r="X102" s="90">
        <f t="shared" si="8"/>
        <v>0</v>
      </c>
      <c r="Y102" s="91">
        <v>50</v>
      </c>
      <c r="Z102" s="94">
        <v>0</v>
      </c>
      <c r="AA102" s="95">
        <v>0</v>
      </c>
      <c r="AB102" s="95">
        <v>0</v>
      </c>
      <c r="AC102" s="95">
        <v>0</v>
      </c>
      <c r="AD102" s="95">
        <v>0</v>
      </c>
      <c r="AE102" s="95">
        <v>0</v>
      </c>
      <c r="AF102" s="95">
        <v>0</v>
      </c>
      <c r="AG102" s="95">
        <v>26</v>
      </c>
      <c r="AH102" s="95">
        <v>0</v>
      </c>
      <c r="AI102" s="95">
        <v>26</v>
      </c>
      <c r="AJ102" s="95">
        <v>0</v>
      </c>
      <c r="AK102" s="95">
        <v>0</v>
      </c>
      <c r="AL102" s="95">
        <v>0</v>
      </c>
      <c r="AM102" s="95">
        <v>0</v>
      </c>
      <c r="AN102" s="95">
        <v>0</v>
      </c>
      <c r="AO102" s="95">
        <v>0</v>
      </c>
      <c r="AP102" s="95">
        <v>0</v>
      </c>
      <c r="AQ102" s="95">
        <v>0</v>
      </c>
      <c r="AR102" s="95">
        <v>0</v>
      </c>
      <c r="AS102" s="90">
        <f t="shared" si="9"/>
        <v>26</v>
      </c>
      <c r="AT102" s="90">
        <f t="shared" si="9"/>
        <v>0</v>
      </c>
      <c r="AU102" s="90">
        <f t="shared" si="10"/>
        <v>0</v>
      </c>
      <c r="AV102" s="91">
        <v>26</v>
      </c>
      <c r="AW102" s="94">
        <v>0</v>
      </c>
      <c r="AX102" s="95">
        <v>0</v>
      </c>
      <c r="AY102" s="95">
        <v>0</v>
      </c>
      <c r="AZ102" s="95">
        <v>0</v>
      </c>
      <c r="BA102" s="95">
        <v>0</v>
      </c>
      <c r="BB102" s="95">
        <v>0</v>
      </c>
      <c r="BC102" s="95">
        <v>31</v>
      </c>
      <c r="BD102" s="95">
        <v>0</v>
      </c>
      <c r="BE102" s="95">
        <v>31</v>
      </c>
      <c r="BF102" s="95">
        <v>0</v>
      </c>
      <c r="BG102" s="95">
        <v>0</v>
      </c>
      <c r="BH102" s="95">
        <v>0</v>
      </c>
      <c r="BI102" s="95">
        <v>0</v>
      </c>
      <c r="BJ102" s="95">
        <v>0</v>
      </c>
      <c r="BK102" s="95">
        <v>0</v>
      </c>
      <c r="BL102" s="95">
        <v>0</v>
      </c>
      <c r="BM102" s="95">
        <v>0</v>
      </c>
      <c r="BN102" s="95">
        <v>0</v>
      </c>
      <c r="BO102" s="90">
        <f t="shared" si="11"/>
        <v>31</v>
      </c>
      <c r="BP102" s="90">
        <f t="shared" si="11"/>
        <v>0</v>
      </c>
      <c r="BQ102" s="92">
        <v>31</v>
      </c>
      <c r="BR102" s="94">
        <v>0</v>
      </c>
      <c r="BS102" s="95">
        <v>0</v>
      </c>
      <c r="BT102" s="95">
        <v>0</v>
      </c>
      <c r="BU102" s="95">
        <v>0</v>
      </c>
      <c r="BV102" s="95">
        <v>0</v>
      </c>
      <c r="BW102" s="95">
        <v>0</v>
      </c>
      <c r="BX102" s="95">
        <v>36</v>
      </c>
      <c r="BY102" s="95">
        <v>0</v>
      </c>
      <c r="BZ102" s="95">
        <v>36</v>
      </c>
      <c r="CA102" s="95">
        <v>0</v>
      </c>
      <c r="CB102" s="95">
        <v>0</v>
      </c>
      <c r="CC102" s="95">
        <v>0</v>
      </c>
      <c r="CD102" s="95">
        <v>0</v>
      </c>
      <c r="CE102" s="95">
        <v>0</v>
      </c>
      <c r="CF102" s="95">
        <v>0</v>
      </c>
      <c r="CG102" s="95">
        <v>0</v>
      </c>
      <c r="CH102" s="95">
        <v>0</v>
      </c>
      <c r="CI102" s="90">
        <f t="shared" si="12"/>
        <v>36</v>
      </c>
      <c r="CJ102" s="90">
        <f t="shared" si="13"/>
        <v>0</v>
      </c>
      <c r="CK102" s="92">
        <v>36</v>
      </c>
      <c r="CL102" s="94">
        <v>0</v>
      </c>
      <c r="CM102" s="95">
        <v>0</v>
      </c>
      <c r="CN102" s="95">
        <v>0</v>
      </c>
      <c r="CO102" s="95">
        <v>0</v>
      </c>
      <c r="CP102" s="95">
        <v>0</v>
      </c>
      <c r="CQ102" s="95">
        <v>0</v>
      </c>
      <c r="CR102" s="95">
        <v>29</v>
      </c>
      <c r="CS102" s="95">
        <v>0</v>
      </c>
      <c r="CT102" s="95">
        <v>29</v>
      </c>
      <c r="CU102" s="95">
        <v>0</v>
      </c>
      <c r="CV102" s="95">
        <v>0</v>
      </c>
      <c r="CW102" s="95">
        <v>0</v>
      </c>
      <c r="CX102" s="95">
        <v>0</v>
      </c>
      <c r="CY102" s="95">
        <v>0</v>
      </c>
      <c r="CZ102" s="95">
        <v>0</v>
      </c>
      <c r="DA102" s="95">
        <v>0</v>
      </c>
      <c r="DB102" s="95">
        <v>0</v>
      </c>
      <c r="DC102" s="90">
        <v>29</v>
      </c>
      <c r="DD102" s="90">
        <v>0</v>
      </c>
      <c r="DE102" s="92">
        <v>29</v>
      </c>
    </row>
    <row r="103" spans="1:109" ht="18" x14ac:dyDescent="0.35">
      <c r="A103" s="93" t="s">
        <v>59</v>
      </c>
      <c r="B103" s="94">
        <v>63</v>
      </c>
      <c r="C103" s="95">
        <v>0</v>
      </c>
      <c r="D103" s="95">
        <v>0</v>
      </c>
      <c r="E103" s="95">
        <v>63</v>
      </c>
      <c r="F103" s="95">
        <v>35</v>
      </c>
      <c r="G103" s="95">
        <v>0</v>
      </c>
      <c r="H103" s="95">
        <v>0</v>
      </c>
      <c r="I103" s="95">
        <v>35</v>
      </c>
      <c r="J103" s="95">
        <v>66</v>
      </c>
      <c r="K103" s="95">
        <v>0</v>
      </c>
      <c r="L103" s="95">
        <v>66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  <c r="R103" s="95">
        <v>0</v>
      </c>
      <c r="S103" s="95">
        <v>0</v>
      </c>
      <c r="T103" s="95">
        <v>0</v>
      </c>
      <c r="U103" s="95">
        <v>0</v>
      </c>
      <c r="V103" s="90">
        <f t="shared" si="7"/>
        <v>164</v>
      </c>
      <c r="W103" s="90">
        <f t="shared" si="7"/>
        <v>0</v>
      </c>
      <c r="X103" s="90">
        <f t="shared" si="8"/>
        <v>0</v>
      </c>
      <c r="Y103" s="91">
        <v>164</v>
      </c>
      <c r="Z103" s="94">
        <v>51</v>
      </c>
      <c r="AA103" s="95">
        <v>0</v>
      </c>
      <c r="AB103" s="95">
        <v>51</v>
      </c>
      <c r="AC103" s="95">
        <v>30</v>
      </c>
      <c r="AD103" s="95">
        <v>0</v>
      </c>
      <c r="AE103" s="95">
        <v>0</v>
      </c>
      <c r="AF103" s="95">
        <v>30</v>
      </c>
      <c r="AG103" s="95">
        <v>100</v>
      </c>
      <c r="AH103" s="95">
        <v>0</v>
      </c>
      <c r="AI103" s="95">
        <v>100</v>
      </c>
      <c r="AJ103" s="95">
        <v>0</v>
      </c>
      <c r="AK103" s="95">
        <v>0</v>
      </c>
      <c r="AL103" s="95">
        <v>0</v>
      </c>
      <c r="AM103" s="95">
        <v>0</v>
      </c>
      <c r="AN103" s="95">
        <v>0</v>
      </c>
      <c r="AO103" s="95">
        <v>0</v>
      </c>
      <c r="AP103" s="95">
        <v>0</v>
      </c>
      <c r="AQ103" s="95">
        <v>0</v>
      </c>
      <c r="AR103" s="95">
        <v>0</v>
      </c>
      <c r="AS103" s="90">
        <f t="shared" si="9"/>
        <v>181</v>
      </c>
      <c r="AT103" s="90">
        <f t="shared" si="9"/>
        <v>0</v>
      </c>
      <c r="AU103" s="90">
        <f t="shared" si="10"/>
        <v>0</v>
      </c>
      <c r="AV103" s="91">
        <v>181</v>
      </c>
      <c r="AW103" s="94">
        <v>34</v>
      </c>
      <c r="AX103" s="95">
        <v>0</v>
      </c>
      <c r="AY103" s="95">
        <v>34</v>
      </c>
      <c r="AZ103" s="95">
        <v>30</v>
      </c>
      <c r="BA103" s="95">
        <v>0</v>
      </c>
      <c r="BB103" s="95">
        <v>30</v>
      </c>
      <c r="BC103" s="95">
        <v>126</v>
      </c>
      <c r="BD103" s="95">
        <v>0</v>
      </c>
      <c r="BE103" s="95">
        <v>126</v>
      </c>
      <c r="BF103" s="95">
        <v>0</v>
      </c>
      <c r="BG103" s="95">
        <v>0</v>
      </c>
      <c r="BH103" s="95">
        <v>0</v>
      </c>
      <c r="BI103" s="95">
        <v>0</v>
      </c>
      <c r="BJ103" s="95">
        <v>0</v>
      </c>
      <c r="BK103" s="95">
        <v>0</v>
      </c>
      <c r="BL103" s="95">
        <v>0</v>
      </c>
      <c r="BM103" s="95">
        <v>0</v>
      </c>
      <c r="BN103" s="95">
        <v>0</v>
      </c>
      <c r="BO103" s="90">
        <f t="shared" si="11"/>
        <v>190</v>
      </c>
      <c r="BP103" s="90">
        <f t="shared" si="11"/>
        <v>0</v>
      </c>
      <c r="BQ103" s="92">
        <v>190</v>
      </c>
      <c r="BR103" s="94">
        <v>10</v>
      </c>
      <c r="BS103" s="95">
        <v>0</v>
      </c>
      <c r="BT103" s="95">
        <v>10</v>
      </c>
      <c r="BU103" s="95">
        <v>0</v>
      </c>
      <c r="BV103" s="95">
        <v>0</v>
      </c>
      <c r="BW103" s="95">
        <v>0</v>
      </c>
      <c r="BX103" s="95">
        <v>108</v>
      </c>
      <c r="BY103" s="95">
        <v>0</v>
      </c>
      <c r="BZ103" s="95">
        <v>108</v>
      </c>
      <c r="CA103" s="95">
        <v>0</v>
      </c>
      <c r="CB103" s="95">
        <v>0</v>
      </c>
      <c r="CC103" s="95">
        <v>0</v>
      </c>
      <c r="CD103" s="95">
        <v>0</v>
      </c>
      <c r="CE103" s="95">
        <v>0</v>
      </c>
      <c r="CF103" s="95">
        <v>0</v>
      </c>
      <c r="CG103" s="95">
        <v>0</v>
      </c>
      <c r="CH103" s="95">
        <v>0</v>
      </c>
      <c r="CI103" s="90">
        <f t="shared" si="12"/>
        <v>118</v>
      </c>
      <c r="CJ103" s="90">
        <f t="shared" si="13"/>
        <v>0</v>
      </c>
      <c r="CK103" s="92">
        <v>118</v>
      </c>
      <c r="CL103" s="94">
        <v>1</v>
      </c>
      <c r="CM103" s="95">
        <v>0</v>
      </c>
      <c r="CN103" s="95">
        <v>1</v>
      </c>
      <c r="CO103" s="95">
        <v>1</v>
      </c>
      <c r="CP103" s="95">
        <v>0</v>
      </c>
      <c r="CQ103" s="95">
        <v>1</v>
      </c>
      <c r="CR103" s="95">
        <v>110</v>
      </c>
      <c r="CS103" s="95">
        <v>0</v>
      </c>
      <c r="CT103" s="95">
        <v>110</v>
      </c>
      <c r="CU103" s="95">
        <v>0</v>
      </c>
      <c r="CV103" s="95">
        <v>0</v>
      </c>
      <c r="CW103" s="95">
        <v>0</v>
      </c>
      <c r="CX103" s="95">
        <v>0</v>
      </c>
      <c r="CY103" s="95">
        <v>0</v>
      </c>
      <c r="CZ103" s="95">
        <v>0</v>
      </c>
      <c r="DA103" s="95">
        <v>0</v>
      </c>
      <c r="DB103" s="95">
        <v>0</v>
      </c>
      <c r="DC103" s="90">
        <v>112</v>
      </c>
      <c r="DD103" s="90">
        <v>0</v>
      </c>
      <c r="DE103" s="92">
        <v>112</v>
      </c>
    </row>
    <row r="104" spans="1:109" ht="18" x14ac:dyDescent="0.35">
      <c r="A104" s="93" t="s">
        <v>153</v>
      </c>
      <c r="B104" s="94">
        <v>38</v>
      </c>
      <c r="C104" s="95">
        <v>0</v>
      </c>
      <c r="D104" s="95">
        <v>0</v>
      </c>
      <c r="E104" s="95">
        <v>38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  <c r="R104" s="95">
        <v>0</v>
      </c>
      <c r="S104" s="95">
        <v>0</v>
      </c>
      <c r="T104" s="95">
        <v>0</v>
      </c>
      <c r="U104" s="95">
        <v>0</v>
      </c>
      <c r="V104" s="90">
        <f t="shared" si="7"/>
        <v>38</v>
      </c>
      <c r="W104" s="90">
        <f t="shared" si="7"/>
        <v>0</v>
      </c>
      <c r="X104" s="90">
        <f t="shared" si="8"/>
        <v>0</v>
      </c>
      <c r="Y104" s="91">
        <v>38</v>
      </c>
      <c r="Z104" s="94">
        <v>38</v>
      </c>
      <c r="AA104" s="95">
        <v>0</v>
      </c>
      <c r="AB104" s="95">
        <v>38</v>
      </c>
      <c r="AC104" s="95">
        <v>0</v>
      </c>
      <c r="AD104" s="95">
        <v>0</v>
      </c>
      <c r="AE104" s="95">
        <v>0</v>
      </c>
      <c r="AF104" s="95">
        <v>0</v>
      </c>
      <c r="AG104" s="95">
        <v>0</v>
      </c>
      <c r="AH104" s="95">
        <v>0</v>
      </c>
      <c r="AI104" s="95">
        <v>0</v>
      </c>
      <c r="AJ104" s="95">
        <v>0</v>
      </c>
      <c r="AK104" s="95">
        <v>0</v>
      </c>
      <c r="AL104" s="95">
        <v>0</v>
      </c>
      <c r="AM104" s="95">
        <v>0</v>
      </c>
      <c r="AN104" s="95">
        <v>0</v>
      </c>
      <c r="AO104" s="95">
        <v>0</v>
      </c>
      <c r="AP104" s="95">
        <v>0</v>
      </c>
      <c r="AQ104" s="95">
        <v>0</v>
      </c>
      <c r="AR104" s="95">
        <v>0</v>
      </c>
      <c r="AS104" s="90">
        <f t="shared" si="9"/>
        <v>38</v>
      </c>
      <c r="AT104" s="90">
        <f t="shared" si="9"/>
        <v>0</v>
      </c>
      <c r="AU104" s="90">
        <f t="shared" si="10"/>
        <v>0</v>
      </c>
      <c r="AV104" s="91">
        <v>38</v>
      </c>
      <c r="AW104" s="94">
        <v>2</v>
      </c>
      <c r="AX104" s="95">
        <v>0</v>
      </c>
      <c r="AY104" s="95">
        <v>2</v>
      </c>
      <c r="AZ104" s="95">
        <v>0</v>
      </c>
      <c r="BA104" s="95">
        <v>0</v>
      </c>
      <c r="BB104" s="95">
        <v>0</v>
      </c>
      <c r="BC104" s="95">
        <v>0</v>
      </c>
      <c r="BD104" s="95">
        <v>0</v>
      </c>
      <c r="BE104" s="95">
        <v>0</v>
      </c>
      <c r="BF104" s="95">
        <v>0</v>
      </c>
      <c r="BG104" s="95">
        <v>0</v>
      </c>
      <c r="BH104" s="95">
        <v>0</v>
      </c>
      <c r="BI104" s="95">
        <v>0</v>
      </c>
      <c r="BJ104" s="95">
        <v>0</v>
      </c>
      <c r="BK104" s="95">
        <v>0</v>
      </c>
      <c r="BL104" s="95">
        <v>0</v>
      </c>
      <c r="BM104" s="95">
        <v>0</v>
      </c>
      <c r="BN104" s="95">
        <v>0</v>
      </c>
      <c r="BO104" s="90">
        <f t="shared" si="11"/>
        <v>2</v>
      </c>
      <c r="BP104" s="90">
        <f t="shared" si="11"/>
        <v>0</v>
      </c>
      <c r="BQ104" s="92">
        <v>2</v>
      </c>
      <c r="BR104" s="94">
        <v>0</v>
      </c>
      <c r="BS104" s="95">
        <v>0</v>
      </c>
      <c r="BT104" s="95">
        <v>0</v>
      </c>
      <c r="BU104" s="95">
        <v>0</v>
      </c>
      <c r="BV104" s="95">
        <v>0</v>
      </c>
      <c r="BW104" s="95">
        <v>0</v>
      </c>
      <c r="BX104" s="95">
        <v>0</v>
      </c>
      <c r="BY104" s="95">
        <v>0</v>
      </c>
      <c r="BZ104" s="95">
        <v>0</v>
      </c>
      <c r="CA104" s="95">
        <v>0</v>
      </c>
      <c r="CB104" s="95">
        <v>0</v>
      </c>
      <c r="CC104" s="95">
        <v>0</v>
      </c>
      <c r="CD104" s="95">
        <v>0</v>
      </c>
      <c r="CE104" s="95">
        <v>0</v>
      </c>
      <c r="CF104" s="95">
        <v>0</v>
      </c>
      <c r="CG104" s="95">
        <v>0</v>
      </c>
      <c r="CH104" s="95">
        <v>0</v>
      </c>
      <c r="CI104" s="90">
        <f t="shared" si="12"/>
        <v>0</v>
      </c>
      <c r="CJ104" s="90">
        <f t="shared" si="13"/>
        <v>0</v>
      </c>
      <c r="CK104" s="92">
        <v>0</v>
      </c>
      <c r="CL104" s="94">
        <v>0</v>
      </c>
      <c r="CM104" s="95">
        <v>0</v>
      </c>
      <c r="CN104" s="95">
        <v>0</v>
      </c>
      <c r="CO104" s="95">
        <v>0</v>
      </c>
      <c r="CP104" s="95">
        <v>0</v>
      </c>
      <c r="CQ104" s="95">
        <v>0</v>
      </c>
      <c r="CR104" s="95">
        <v>0</v>
      </c>
      <c r="CS104" s="95">
        <v>0</v>
      </c>
      <c r="CT104" s="95">
        <v>0</v>
      </c>
      <c r="CU104" s="95">
        <v>0</v>
      </c>
      <c r="CV104" s="95">
        <v>0</v>
      </c>
      <c r="CW104" s="95">
        <v>0</v>
      </c>
      <c r="CX104" s="95">
        <v>0</v>
      </c>
      <c r="CY104" s="95">
        <v>0</v>
      </c>
      <c r="CZ104" s="95">
        <v>0</v>
      </c>
      <c r="DA104" s="95">
        <v>0</v>
      </c>
      <c r="DB104" s="95">
        <v>0</v>
      </c>
      <c r="DC104" s="90">
        <v>0</v>
      </c>
      <c r="DD104" s="90">
        <v>0</v>
      </c>
      <c r="DE104" s="92"/>
    </row>
    <row r="105" spans="1:109" ht="18" x14ac:dyDescent="0.35">
      <c r="A105" s="93" t="s">
        <v>62</v>
      </c>
      <c r="B105" s="94">
        <v>0</v>
      </c>
      <c r="C105" s="95">
        <v>0</v>
      </c>
      <c r="D105" s="95">
        <v>0</v>
      </c>
      <c r="E105" s="95">
        <v>0</v>
      </c>
      <c r="F105" s="95">
        <v>25</v>
      </c>
      <c r="G105" s="95">
        <v>0</v>
      </c>
      <c r="H105" s="95">
        <v>0</v>
      </c>
      <c r="I105" s="95">
        <v>25</v>
      </c>
      <c r="J105" s="95">
        <v>67</v>
      </c>
      <c r="K105" s="95">
        <v>0</v>
      </c>
      <c r="L105" s="95">
        <v>67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  <c r="R105" s="95">
        <v>0</v>
      </c>
      <c r="S105" s="95">
        <v>0</v>
      </c>
      <c r="T105" s="95">
        <v>0</v>
      </c>
      <c r="U105" s="95">
        <v>0</v>
      </c>
      <c r="V105" s="90">
        <f t="shared" si="7"/>
        <v>92</v>
      </c>
      <c r="W105" s="90">
        <f t="shared" si="7"/>
        <v>0</v>
      </c>
      <c r="X105" s="90">
        <f t="shared" si="8"/>
        <v>0</v>
      </c>
      <c r="Y105" s="91">
        <v>92</v>
      </c>
      <c r="Z105" s="94">
        <v>0</v>
      </c>
      <c r="AA105" s="95">
        <v>0</v>
      </c>
      <c r="AB105" s="95">
        <v>0</v>
      </c>
      <c r="AC105" s="95">
        <v>7</v>
      </c>
      <c r="AD105" s="95">
        <v>0</v>
      </c>
      <c r="AE105" s="95">
        <v>0</v>
      </c>
      <c r="AF105" s="95">
        <v>7</v>
      </c>
      <c r="AG105" s="95">
        <v>52</v>
      </c>
      <c r="AH105" s="95">
        <v>0</v>
      </c>
      <c r="AI105" s="95">
        <v>52</v>
      </c>
      <c r="AJ105" s="95">
        <v>0</v>
      </c>
      <c r="AK105" s="95">
        <v>0</v>
      </c>
      <c r="AL105" s="95">
        <v>0</v>
      </c>
      <c r="AM105" s="95">
        <v>0</v>
      </c>
      <c r="AN105" s="95">
        <v>0</v>
      </c>
      <c r="AO105" s="95">
        <v>0</v>
      </c>
      <c r="AP105" s="95">
        <v>0</v>
      </c>
      <c r="AQ105" s="95">
        <v>0</v>
      </c>
      <c r="AR105" s="95">
        <v>0</v>
      </c>
      <c r="AS105" s="90">
        <f t="shared" si="9"/>
        <v>59</v>
      </c>
      <c r="AT105" s="90">
        <f t="shared" si="9"/>
        <v>0</v>
      </c>
      <c r="AU105" s="90">
        <f t="shared" si="10"/>
        <v>0</v>
      </c>
      <c r="AV105" s="91">
        <v>59</v>
      </c>
      <c r="AW105" s="94">
        <v>13</v>
      </c>
      <c r="AX105" s="95">
        <v>0</v>
      </c>
      <c r="AY105" s="95">
        <v>13</v>
      </c>
      <c r="AZ105" s="95">
        <v>2</v>
      </c>
      <c r="BA105" s="95">
        <v>0</v>
      </c>
      <c r="BB105" s="95">
        <v>2</v>
      </c>
      <c r="BC105" s="95">
        <v>23</v>
      </c>
      <c r="BD105" s="95">
        <v>0</v>
      </c>
      <c r="BE105" s="95">
        <v>23</v>
      </c>
      <c r="BF105" s="95">
        <v>0</v>
      </c>
      <c r="BG105" s="95">
        <v>0</v>
      </c>
      <c r="BH105" s="95">
        <v>0</v>
      </c>
      <c r="BI105" s="95">
        <v>0</v>
      </c>
      <c r="BJ105" s="95">
        <v>0</v>
      </c>
      <c r="BK105" s="95">
        <v>0</v>
      </c>
      <c r="BL105" s="95">
        <v>0</v>
      </c>
      <c r="BM105" s="95">
        <v>0</v>
      </c>
      <c r="BN105" s="95">
        <v>0</v>
      </c>
      <c r="BO105" s="90">
        <f t="shared" si="11"/>
        <v>38</v>
      </c>
      <c r="BP105" s="90">
        <f t="shared" si="11"/>
        <v>0</v>
      </c>
      <c r="BQ105" s="92">
        <v>38</v>
      </c>
      <c r="BR105" s="94">
        <v>21</v>
      </c>
      <c r="BS105" s="95">
        <v>0</v>
      </c>
      <c r="BT105" s="95">
        <v>21</v>
      </c>
      <c r="BU105" s="95">
        <v>0</v>
      </c>
      <c r="BV105" s="95">
        <v>0</v>
      </c>
      <c r="BW105" s="95">
        <v>0</v>
      </c>
      <c r="BX105" s="95">
        <v>0</v>
      </c>
      <c r="BY105" s="95">
        <v>0</v>
      </c>
      <c r="BZ105" s="95">
        <v>0</v>
      </c>
      <c r="CA105" s="95">
        <v>0</v>
      </c>
      <c r="CB105" s="95">
        <v>0</v>
      </c>
      <c r="CC105" s="95">
        <v>0</v>
      </c>
      <c r="CD105" s="95">
        <v>0</v>
      </c>
      <c r="CE105" s="95">
        <v>0</v>
      </c>
      <c r="CF105" s="95">
        <v>0</v>
      </c>
      <c r="CG105" s="95">
        <v>0</v>
      </c>
      <c r="CH105" s="95">
        <v>0</v>
      </c>
      <c r="CI105" s="90">
        <f t="shared" si="12"/>
        <v>21</v>
      </c>
      <c r="CJ105" s="90">
        <f t="shared" si="13"/>
        <v>0</v>
      </c>
      <c r="CK105" s="92">
        <v>21</v>
      </c>
      <c r="CL105" s="94">
        <v>8</v>
      </c>
      <c r="CM105" s="95">
        <v>0</v>
      </c>
      <c r="CN105" s="95">
        <v>8</v>
      </c>
      <c r="CO105" s="95">
        <v>0</v>
      </c>
      <c r="CP105" s="95">
        <v>0</v>
      </c>
      <c r="CQ105" s="95">
        <v>0</v>
      </c>
      <c r="CR105" s="95">
        <v>0</v>
      </c>
      <c r="CS105" s="95">
        <v>0</v>
      </c>
      <c r="CT105" s="95">
        <v>0</v>
      </c>
      <c r="CU105" s="95">
        <v>0</v>
      </c>
      <c r="CV105" s="95">
        <v>0</v>
      </c>
      <c r="CW105" s="95">
        <v>0</v>
      </c>
      <c r="CX105" s="95">
        <v>0</v>
      </c>
      <c r="CY105" s="95">
        <v>0</v>
      </c>
      <c r="CZ105" s="95">
        <v>0</v>
      </c>
      <c r="DA105" s="95">
        <v>0</v>
      </c>
      <c r="DB105" s="95">
        <v>0</v>
      </c>
      <c r="DC105" s="90">
        <v>8</v>
      </c>
      <c r="DD105" s="90">
        <v>0</v>
      </c>
      <c r="DE105" s="92">
        <v>8</v>
      </c>
    </row>
    <row r="106" spans="1:109" ht="18" x14ac:dyDescent="0.35">
      <c r="A106" s="93" t="s">
        <v>138</v>
      </c>
      <c r="B106" s="94">
        <v>0</v>
      </c>
      <c r="C106" s="95">
        <v>0</v>
      </c>
      <c r="D106" s="95">
        <v>0</v>
      </c>
      <c r="E106" s="95">
        <v>0</v>
      </c>
      <c r="F106" s="95">
        <v>25</v>
      </c>
      <c r="G106" s="95">
        <v>0</v>
      </c>
      <c r="H106" s="95">
        <v>0</v>
      </c>
      <c r="I106" s="95">
        <v>25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  <c r="R106" s="95">
        <v>0</v>
      </c>
      <c r="S106" s="95">
        <v>0</v>
      </c>
      <c r="T106" s="95">
        <v>0</v>
      </c>
      <c r="U106" s="95">
        <v>0</v>
      </c>
      <c r="V106" s="90">
        <f t="shared" si="7"/>
        <v>25</v>
      </c>
      <c r="W106" s="90">
        <f t="shared" si="7"/>
        <v>0</v>
      </c>
      <c r="X106" s="90">
        <f t="shared" si="8"/>
        <v>0</v>
      </c>
      <c r="Y106" s="91">
        <v>25</v>
      </c>
      <c r="Z106" s="94">
        <v>0</v>
      </c>
      <c r="AA106" s="95">
        <v>0</v>
      </c>
      <c r="AB106" s="95">
        <v>0</v>
      </c>
      <c r="AC106" s="95">
        <v>37</v>
      </c>
      <c r="AD106" s="95">
        <v>0</v>
      </c>
      <c r="AE106" s="95">
        <v>0</v>
      </c>
      <c r="AF106" s="95">
        <v>37</v>
      </c>
      <c r="AG106" s="95">
        <v>0</v>
      </c>
      <c r="AH106" s="95">
        <v>0</v>
      </c>
      <c r="AI106" s="95">
        <v>0</v>
      </c>
      <c r="AJ106" s="95">
        <v>0</v>
      </c>
      <c r="AK106" s="95">
        <v>0</v>
      </c>
      <c r="AL106" s="95">
        <v>0</v>
      </c>
      <c r="AM106" s="95">
        <v>0</v>
      </c>
      <c r="AN106" s="95">
        <v>0</v>
      </c>
      <c r="AO106" s="95">
        <v>0</v>
      </c>
      <c r="AP106" s="95">
        <v>0</v>
      </c>
      <c r="AQ106" s="95">
        <v>0</v>
      </c>
      <c r="AR106" s="95">
        <v>0</v>
      </c>
      <c r="AS106" s="90">
        <f t="shared" si="9"/>
        <v>37</v>
      </c>
      <c r="AT106" s="90">
        <f t="shared" si="9"/>
        <v>0</v>
      </c>
      <c r="AU106" s="90">
        <f t="shared" si="10"/>
        <v>0</v>
      </c>
      <c r="AV106" s="91">
        <v>37</v>
      </c>
      <c r="AW106" s="94">
        <v>0</v>
      </c>
      <c r="AX106" s="95">
        <v>0</v>
      </c>
      <c r="AY106" s="95">
        <v>0</v>
      </c>
      <c r="AZ106" s="95">
        <v>51</v>
      </c>
      <c r="BA106" s="95">
        <v>0</v>
      </c>
      <c r="BB106" s="95">
        <v>51</v>
      </c>
      <c r="BC106" s="95">
        <v>11</v>
      </c>
      <c r="BD106" s="95">
        <v>0</v>
      </c>
      <c r="BE106" s="95">
        <v>11</v>
      </c>
      <c r="BF106" s="95">
        <v>0</v>
      </c>
      <c r="BG106" s="95">
        <v>0</v>
      </c>
      <c r="BH106" s="95">
        <v>0</v>
      </c>
      <c r="BI106" s="95">
        <v>0</v>
      </c>
      <c r="BJ106" s="95">
        <v>0</v>
      </c>
      <c r="BK106" s="95">
        <v>0</v>
      </c>
      <c r="BL106" s="95">
        <v>0</v>
      </c>
      <c r="BM106" s="95">
        <v>0</v>
      </c>
      <c r="BN106" s="95">
        <v>0</v>
      </c>
      <c r="BO106" s="90">
        <f t="shared" si="11"/>
        <v>62</v>
      </c>
      <c r="BP106" s="90">
        <f t="shared" si="11"/>
        <v>0</v>
      </c>
      <c r="BQ106" s="92">
        <v>62</v>
      </c>
      <c r="BR106" s="94">
        <v>0</v>
      </c>
      <c r="BS106" s="95">
        <v>0</v>
      </c>
      <c r="BT106" s="95">
        <v>0</v>
      </c>
      <c r="BU106" s="95">
        <v>39</v>
      </c>
      <c r="BV106" s="95">
        <v>0</v>
      </c>
      <c r="BW106" s="95">
        <v>39</v>
      </c>
      <c r="BX106" s="95">
        <v>10</v>
      </c>
      <c r="BY106" s="95">
        <v>0</v>
      </c>
      <c r="BZ106" s="95">
        <v>10</v>
      </c>
      <c r="CA106" s="95">
        <v>0</v>
      </c>
      <c r="CB106" s="95">
        <v>0</v>
      </c>
      <c r="CC106" s="95">
        <v>0</v>
      </c>
      <c r="CD106" s="95">
        <v>0</v>
      </c>
      <c r="CE106" s="95">
        <v>0</v>
      </c>
      <c r="CF106" s="95">
        <v>0</v>
      </c>
      <c r="CG106" s="95">
        <v>0</v>
      </c>
      <c r="CH106" s="95">
        <v>0</v>
      </c>
      <c r="CI106" s="90">
        <f t="shared" si="12"/>
        <v>49</v>
      </c>
      <c r="CJ106" s="90">
        <f t="shared" si="13"/>
        <v>0</v>
      </c>
      <c r="CK106" s="92">
        <v>49</v>
      </c>
      <c r="CL106" s="94">
        <v>0</v>
      </c>
      <c r="CM106" s="95">
        <v>0</v>
      </c>
      <c r="CN106" s="95">
        <v>0</v>
      </c>
      <c r="CO106" s="95">
        <v>31</v>
      </c>
      <c r="CP106" s="95">
        <v>0</v>
      </c>
      <c r="CQ106" s="95">
        <v>31</v>
      </c>
      <c r="CR106" s="95">
        <v>0</v>
      </c>
      <c r="CS106" s="95">
        <v>0</v>
      </c>
      <c r="CT106" s="95">
        <v>0</v>
      </c>
      <c r="CU106" s="95">
        <v>0</v>
      </c>
      <c r="CV106" s="95">
        <v>0</v>
      </c>
      <c r="CW106" s="95">
        <v>0</v>
      </c>
      <c r="CX106" s="95">
        <v>0</v>
      </c>
      <c r="CY106" s="95">
        <v>0</v>
      </c>
      <c r="CZ106" s="95">
        <v>0</v>
      </c>
      <c r="DA106" s="95">
        <v>0</v>
      </c>
      <c r="DB106" s="95">
        <v>0</v>
      </c>
      <c r="DC106" s="90">
        <v>31</v>
      </c>
      <c r="DD106" s="90">
        <v>0</v>
      </c>
      <c r="DE106" s="92">
        <v>31</v>
      </c>
    </row>
    <row r="107" spans="1:109" ht="18" x14ac:dyDescent="0.35">
      <c r="A107" s="93" t="s">
        <v>149</v>
      </c>
      <c r="B107" s="94">
        <v>0</v>
      </c>
      <c r="C107" s="95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  <c r="R107" s="95">
        <v>0</v>
      </c>
      <c r="S107" s="95">
        <v>0</v>
      </c>
      <c r="T107" s="95">
        <v>0</v>
      </c>
      <c r="U107" s="95">
        <v>0</v>
      </c>
      <c r="V107" s="90">
        <f t="shared" si="7"/>
        <v>0</v>
      </c>
      <c r="W107" s="90">
        <f t="shared" si="7"/>
        <v>0</v>
      </c>
      <c r="X107" s="90">
        <f t="shared" si="8"/>
        <v>0</v>
      </c>
      <c r="Y107" s="91">
        <v>0</v>
      </c>
      <c r="Z107" s="94">
        <v>0</v>
      </c>
      <c r="AA107" s="95">
        <v>0</v>
      </c>
      <c r="AB107" s="95">
        <v>0</v>
      </c>
      <c r="AC107" s="95">
        <v>5</v>
      </c>
      <c r="AD107" s="95">
        <v>6</v>
      </c>
      <c r="AE107" s="95">
        <v>0</v>
      </c>
      <c r="AF107" s="95">
        <v>11</v>
      </c>
      <c r="AG107" s="95">
        <v>0</v>
      </c>
      <c r="AH107" s="95">
        <v>0</v>
      </c>
      <c r="AI107" s="95">
        <v>0</v>
      </c>
      <c r="AJ107" s="95">
        <v>0</v>
      </c>
      <c r="AK107" s="95">
        <v>0</v>
      </c>
      <c r="AL107" s="95">
        <v>0</v>
      </c>
      <c r="AM107" s="95">
        <v>0</v>
      </c>
      <c r="AN107" s="95">
        <v>0</v>
      </c>
      <c r="AO107" s="95">
        <v>0</v>
      </c>
      <c r="AP107" s="95">
        <v>0</v>
      </c>
      <c r="AQ107" s="95">
        <v>0</v>
      </c>
      <c r="AR107" s="95">
        <v>0</v>
      </c>
      <c r="AS107" s="90">
        <f t="shared" si="9"/>
        <v>5</v>
      </c>
      <c r="AT107" s="90">
        <f t="shared" si="9"/>
        <v>6</v>
      </c>
      <c r="AU107" s="90">
        <f t="shared" si="10"/>
        <v>0</v>
      </c>
      <c r="AV107" s="91">
        <v>11</v>
      </c>
      <c r="AW107" s="94">
        <v>0</v>
      </c>
      <c r="AX107" s="95">
        <v>0</v>
      </c>
      <c r="AY107" s="95">
        <v>0</v>
      </c>
      <c r="AZ107" s="95">
        <v>9</v>
      </c>
      <c r="BA107" s="95">
        <v>12</v>
      </c>
      <c r="BB107" s="95">
        <v>21</v>
      </c>
      <c r="BC107" s="95">
        <v>0</v>
      </c>
      <c r="BD107" s="95">
        <v>0</v>
      </c>
      <c r="BE107" s="95">
        <v>0</v>
      </c>
      <c r="BF107" s="95">
        <v>0</v>
      </c>
      <c r="BG107" s="95">
        <v>0</v>
      </c>
      <c r="BH107" s="95">
        <v>0</v>
      </c>
      <c r="BI107" s="95">
        <v>0</v>
      </c>
      <c r="BJ107" s="95">
        <v>0</v>
      </c>
      <c r="BK107" s="95">
        <v>0</v>
      </c>
      <c r="BL107" s="95">
        <v>0</v>
      </c>
      <c r="BM107" s="95">
        <v>0</v>
      </c>
      <c r="BN107" s="95">
        <v>0</v>
      </c>
      <c r="BO107" s="90">
        <f t="shared" si="11"/>
        <v>9</v>
      </c>
      <c r="BP107" s="90">
        <f t="shared" si="11"/>
        <v>12</v>
      </c>
      <c r="BQ107" s="92">
        <v>21</v>
      </c>
      <c r="BR107" s="94">
        <v>0</v>
      </c>
      <c r="BS107" s="95">
        <v>0</v>
      </c>
      <c r="BT107" s="95">
        <v>0</v>
      </c>
      <c r="BU107" s="95">
        <v>11</v>
      </c>
      <c r="BV107" s="95">
        <v>14</v>
      </c>
      <c r="BW107" s="95">
        <v>25</v>
      </c>
      <c r="BX107" s="95">
        <v>0</v>
      </c>
      <c r="BY107" s="95">
        <v>0</v>
      </c>
      <c r="BZ107" s="95">
        <v>0</v>
      </c>
      <c r="CA107" s="95">
        <v>0</v>
      </c>
      <c r="CB107" s="95">
        <v>0</v>
      </c>
      <c r="CC107" s="95">
        <v>0</v>
      </c>
      <c r="CD107" s="95">
        <v>0</v>
      </c>
      <c r="CE107" s="95">
        <v>0</v>
      </c>
      <c r="CF107" s="95">
        <v>0</v>
      </c>
      <c r="CG107" s="95">
        <v>0</v>
      </c>
      <c r="CH107" s="95">
        <v>0</v>
      </c>
      <c r="CI107" s="90">
        <f t="shared" si="12"/>
        <v>11</v>
      </c>
      <c r="CJ107" s="90">
        <f t="shared" si="13"/>
        <v>14</v>
      </c>
      <c r="CK107" s="92">
        <v>25</v>
      </c>
      <c r="CL107" s="94">
        <v>0</v>
      </c>
      <c r="CM107" s="95">
        <v>0</v>
      </c>
      <c r="CN107" s="95">
        <v>0</v>
      </c>
      <c r="CO107" s="95">
        <v>9</v>
      </c>
      <c r="CP107" s="95">
        <v>13</v>
      </c>
      <c r="CQ107" s="95">
        <v>22</v>
      </c>
      <c r="CR107" s="95">
        <v>0</v>
      </c>
      <c r="CS107" s="95">
        <v>0</v>
      </c>
      <c r="CT107" s="95">
        <v>0</v>
      </c>
      <c r="CU107" s="95">
        <v>0</v>
      </c>
      <c r="CV107" s="95">
        <v>0</v>
      </c>
      <c r="CW107" s="95">
        <v>0</v>
      </c>
      <c r="CX107" s="95">
        <v>0</v>
      </c>
      <c r="CY107" s="95">
        <v>0</v>
      </c>
      <c r="CZ107" s="95">
        <v>0</v>
      </c>
      <c r="DA107" s="95">
        <v>0</v>
      </c>
      <c r="DB107" s="95">
        <v>0</v>
      </c>
      <c r="DC107" s="90">
        <v>9</v>
      </c>
      <c r="DD107" s="90">
        <v>13</v>
      </c>
      <c r="DE107" s="92">
        <v>22</v>
      </c>
    </row>
    <row r="108" spans="1:109" ht="18" x14ac:dyDescent="0.35">
      <c r="A108" s="93" t="s">
        <v>12</v>
      </c>
      <c r="B108" s="94">
        <v>117</v>
      </c>
      <c r="C108" s="95">
        <v>0</v>
      </c>
      <c r="D108" s="95">
        <v>0</v>
      </c>
      <c r="E108" s="95">
        <v>117</v>
      </c>
      <c r="F108" s="95">
        <v>341</v>
      </c>
      <c r="G108" s="95">
        <v>0</v>
      </c>
      <c r="H108" s="95">
        <v>2</v>
      </c>
      <c r="I108" s="95">
        <v>343</v>
      </c>
      <c r="J108" s="95">
        <v>203</v>
      </c>
      <c r="K108" s="95">
        <v>0</v>
      </c>
      <c r="L108" s="95">
        <v>203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5">
        <v>0</v>
      </c>
      <c r="S108" s="95">
        <v>0</v>
      </c>
      <c r="T108" s="95">
        <v>0</v>
      </c>
      <c r="U108" s="95">
        <v>0</v>
      </c>
      <c r="V108" s="90">
        <f t="shared" si="7"/>
        <v>661</v>
      </c>
      <c r="W108" s="90">
        <f t="shared" si="7"/>
        <v>0</v>
      </c>
      <c r="X108" s="90">
        <f t="shared" si="8"/>
        <v>2</v>
      </c>
      <c r="Y108" s="91">
        <v>663</v>
      </c>
      <c r="Z108" s="94">
        <v>110</v>
      </c>
      <c r="AA108" s="95">
        <v>0</v>
      </c>
      <c r="AB108" s="95">
        <v>110</v>
      </c>
      <c r="AC108" s="95">
        <v>338</v>
      </c>
      <c r="AD108" s="95">
        <v>0</v>
      </c>
      <c r="AE108" s="95">
        <v>1</v>
      </c>
      <c r="AF108" s="95">
        <v>339</v>
      </c>
      <c r="AG108" s="95">
        <v>206</v>
      </c>
      <c r="AH108" s="95">
        <v>0</v>
      </c>
      <c r="AI108" s="95">
        <v>206</v>
      </c>
      <c r="AJ108" s="95">
        <v>0</v>
      </c>
      <c r="AK108" s="95">
        <v>0</v>
      </c>
      <c r="AL108" s="95">
        <v>0</v>
      </c>
      <c r="AM108" s="95">
        <v>0</v>
      </c>
      <c r="AN108" s="95">
        <v>0</v>
      </c>
      <c r="AO108" s="95">
        <v>0</v>
      </c>
      <c r="AP108" s="95">
        <v>0</v>
      </c>
      <c r="AQ108" s="95">
        <v>0</v>
      </c>
      <c r="AR108" s="95">
        <v>0</v>
      </c>
      <c r="AS108" s="90">
        <f t="shared" si="9"/>
        <v>654</v>
      </c>
      <c r="AT108" s="90">
        <f t="shared" si="9"/>
        <v>0</v>
      </c>
      <c r="AU108" s="90">
        <f t="shared" si="10"/>
        <v>1</v>
      </c>
      <c r="AV108" s="91">
        <v>655</v>
      </c>
      <c r="AW108" s="94">
        <v>120</v>
      </c>
      <c r="AX108" s="95">
        <v>0</v>
      </c>
      <c r="AY108" s="95">
        <v>120</v>
      </c>
      <c r="AZ108" s="95">
        <v>330</v>
      </c>
      <c r="BA108" s="95">
        <v>25</v>
      </c>
      <c r="BB108" s="95">
        <v>355</v>
      </c>
      <c r="BC108" s="95">
        <v>197</v>
      </c>
      <c r="BD108" s="95">
        <v>0</v>
      </c>
      <c r="BE108" s="95">
        <v>197</v>
      </c>
      <c r="BF108" s="95">
        <v>0</v>
      </c>
      <c r="BG108" s="95">
        <v>0</v>
      </c>
      <c r="BH108" s="95">
        <v>0</v>
      </c>
      <c r="BI108" s="95">
        <v>0</v>
      </c>
      <c r="BJ108" s="95">
        <v>0</v>
      </c>
      <c r="BK108" s="95">
        <v>0</v>
      </c>
      <c r="BL108" s="95">
        <v>0</v>
      </c>
      <c r="BM108" s="95">
        <v>0</v>
      </c>
      <c r="BN108" s="95">
        <v>0</v>
      </c>
      <c r="BO108" s="90">
        <f t="shared" si="11"/>
        <v>647</v>
      </c>
      <c r="BP108" s="90">
        <f t="shared" si="11"/>
        <v>25</v>
      </c>
      <c r="BQ108" s="92">
        <v>672</v>
      </c>
      <c r="BR108" s="94">
        <v>81</v>
      </c>
      <c r="BS108" s="95">
        <v>0</v>
      </c>
      <c r="BT108" s="95">
        <v>81</v>
      </c>
      <c r="BU108" s="95">
        <v>312</v>
      </c>
      <c r="BV108" s="95">
        <v>47</v>
      </c>
      <c r="BW108" s="95">
        <v>359</v>
      </c>
      <c r="BX108" s="95">
        <v>201</v>
      </c>
      <c r="BY108" s="95">
        <v>0</v>
      </c>
      <c r="BZ108" s="95">
        <v>201</v>
      </c>
      <c r="CA108" s="95">
        <v>0</v>
      </c>
      <c r="CB108" s="95">
        <v>0</v>
      </c>
      <c r="CC108" s="95">
        <v>0</v>
      </c>
      <c r="CD108" s="95">
        <v>0</v>
      </c>
      <c r="CE108" s="95">
        <v>0</v>
      </c>
      <c r="CF108" s="95">
        <v>0</v>
      </c>
      <c r="CG108" s="95">
        <v>0</v>
      </c>
      <c r="CH108" s="95">
        <v>0</v>
      </c>
      <c r="CI108" s="90">
        <f t="shared" si="12"/>
        <v>594</v>
      </c>
      <c r="CJ108" s="90">
        <f t="shared" si="13"/>
        <v>47</v>
      </c>
      <c r="CK108" s="92">
        <v>641</v>
      </c>
      <c r="CL108" s="94">
        <v>80</v>
      </c>
      <c r="CM108" s="95">
        <v>0</v>
      </c>
      <c r="CN108" s="95">
        <v>80</v>
      </c>
      <c r="CO108" s="95">
        <v>267</v>
      </c>
      <c r="CP108" s="95">
        <v>65</v>
      </c>
      <c r="CQ108" s="95">
        <v>332</v>
      </c>
      <c r="CR108" s="95">
        <v>202</v>
      </c>
      <c r="CS108" s="95">
        <v>0</v>
      </c>
      <c r="CT108" s="95">
        <v>202</v>
      </c>
      <c r="CU108" s="95">
        <v>0</v>
      </c>
      <c r="CV108" s="95">
        <v>0</v>
      </c>
      <c r="CW108" s="95">
        <v>0</v>
      </c>
      <c r="CX108" s="95">
        <v>0</v>
      </c>
      <c r="CY108" s="95">
        <v>0</v>
      </c>
      <c r="CZ108" s="95">
        <v>0</v>
      </c>
      <c r="DA108" s="95">
        <v>0</v>
      </c>
      <c r="DB108" s="95">
        <v>0</v>
      </c>
      <c r="DC108" s="90">
        <v>549</v>
      </c>
      <c r="DD108" s="90">
        <v>65</v>
      </c>
      <c r="DE108" s="92">
        <v>614</v>
      </c>
    </row>
    <row r="109" spans="1:109" ht="18" x14ac:dyDescent="0.35">
      <c r="A109" s="93" t="s">
        <v>146</v>
      </c>
      <c r="B109" s="94">
        <v>0</v>
      </c>
      <c r="C109" s="95">
        <v>0</v>
      </c>
      <c r="D109" s="95">
        <v>0</v>
      </c>
      <c r="E109" s="95">
        <v>0</v>
      </c>
      <c r="F109" s="95">
        <v>0</v>
      </c>
      <c r="G109" s="95">
        <v>0</v>
      </c>
      <c r="H109" s="95">
        <v>0</v>
      </c>
      <c r="I109" s="95">
        <v>0</v>
      </c>
      <c r="J109" s="95">
        <v>0</v>
      </c>
      <c r="K109" s="95">
        <v>0</v>
      </c>
      <c r="L109" s="95"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90">
        <f t="shared" si="7"/>
        <v>0</v>
      </c>
      <c r="W109" s="90">
        <f t="shared" si="7"/>
        <v>0</v>
      </c>
      <c r="X109" s="90">
        <f t="shared" si="8"/>
        <v>0</v>
      </c>
      <c r="Y109" s="91">
        <v>0</v>
      </c>
      <c r="Z109" s="94">
        <v>0</v>
      </c>
      <c r="AA109" s="95">
        <v>0</v>
      </c>
      <c r="AB109" s="95">
        <v>0</v>
      </c>
      <c r="AC109" s="95">
        <v>44</v>
      </c>
      <c r="AD109" s="95">
        <v>0</v>
      </c>
      <c r="AE109" s="95">
        <v>0</v>
      </c>
      <c r="AF109" s="95">
        <v>44</v>
      </c>
      <c r="AG109" s="95">
        <v>0</v>
      </c>
      <c r="AH109" s="95">
        <v>0</v>
      </c>
      <c r="AI109" s="95">
        <v>0</v>
      </c>
      <c r="AJ109" s="95">
        <v>0</v>
      </c>
      <c r="AK109" s="95">
        <v>0</v>
      </c>
      <c r="AL109" s="95">
        <v>0</v>
      </c>
      <c r="AM109" s="95">
        <v>0</v>
      </c>
      <c r="AN109" s="95">
        <v>0</v>
      </c>
      <c r="AO109" s="95">
        <v>0</v>
      </c>
      <c r="AP109" s="95">
        <v>0</v>
      </c>
      <c r="AQ109" s="95">
        <v>0</v>
      </c>
      <c r="AR109" s="95">
        <v>0</v>
      </c>
      <c r="AS109" s="90">
        <f t="shared" si="9"/>
        <v>44</v>
      </c>
      <c r="AT109" s="90">
        <f t="shared" si="9"/>
        <v>0</v>
      </c>
      <c r="AU109" s="90">
        <f t="shared" si="10"/>
        <v>0</v>
      </c>
      <c r="AV109" s="91">
        <v>44</v>
      </c>
      <c r="AW109" s="94">
        <v>0</v>
      </c>
      <c r="AX109" s="95">
        <v>0</v>
      </c>
      <c r="AY109" s="95">
        <v>0</v>
      </c>
      <c r="AZ109" s="95">
        <v>102</v>
      </c>
      <c r="BA109" s="95">
        <v>0</v>
      </c>
      <c r="BB109" s="95">
        <v>102</v>
      </c>
      <c r="BC109" s="95">
        <v>0</v>
      </c>
      <c r="BD109" s="95">
        <v>0</v>
      </c>
      <c r="BE109" s="95">
        <v>0</v>
      </c>
      <c r="BF109" s="95">
        <v>0</v>
      </c>
      <c r="BG109" s="95">
        <v>0</v>
      </c>
      <c r="BH109" s="95">
        <v>0</v>
      </c>
      <c r="BI109" s="95">
        <v>0</v>
      </c>
      <c r="BJ109" s="95">
        <v>0</v>
      </c>
      <c r="BK109" s="95">
        <v>0</v>
      </c>
      <c r="BL109" s="95">
        <v>0</v>
      </c>
      <c r="BM109" s="95">
        <v>0</v>
      </c>
      <c r="BN109" s="95">
        <v>0</v>
      </c>
      <c r="BO109" s="90">
        <f t="shared" si="11"/>
        <v>102</v>
      </c>
      <c r="BP109" s="90">
        <f t="shared" si="11"/>
        <v>0</v>
      </c>
      <c r="BQ109" s="92">
        <v>102</v>
      </c>
      <c r="BR109" s="94">
        <v>0</v>
      </c>
      <c r="BS109" s="95">
        <v>0</v>
      </c>
      <c r="BT109" s="95">
        <v>0</v>
      </c>
      <c r="BU109" s="95">
        <v>147</v>
      </c>
      <c r="BV109" s="95">
        <v>0</v>
      </c>
      <c r="BW109" s="95">
        <v>147</v>
      </c>
      <c r="BX109" s="95">
        <v>0</v>
      </c>
      <c r="BY109" s="95">
        <v>0</v>
      </c>
      <c r="BZ109" s="95">
        <v>0</v>
      </c>
      <c r="CA109" s="95">
        <v>0</v>
      </c>
      <c r="CB109" s="95">
        <v>0</v>
      </c>
      <c r="CC109" s="95">
        <v>0</v>
      </c>
      <c r="CD109" s="95">
        <v>0</v>
      </c>
      <c r="CE109" s="95">
        <v>0</v>
      </c>
      <c r="CF109" s="95">
        <v>0</v>
      </c>
      <c r="CG109" s="95">
        <v>0</v>
      </c>
      <c r="CH109" s="95">
        <v>0</v>
      </c>
      <c r="CI109" s="90">
        <f t="shared" si="12"/>
        <v>147</v>
      </c>
      <c r="CJ109" s="90">
        <f t="shared" si="13"/>
        <v>0</v>
      </c>
      <c r="CK109" s="92">
        <v>147</v>
      </c>
      <c r="CL109" s="94">
        <v>0</v>
      </c>
      <c r="CM109" s="95">
        <v>0</v>
      </c>
      <c r="CN109" s="95">
        <v>0</v>
      </c>
      <c r="CO109" s="95">
        <v>189</v>
      </c>
      <c r="CP109" s="95">
        <v>0</v>
      </c>
      <c r="CQ109" s="95">
        <v>189</v>
      </c>
      <c r="CR109" s="95">
        <v>0</v>
      </c>
      <c r="CS109" s="95">
        <v>0</v>
      </c>
      <c r="CT109" s="95">
        <v>0</v>
      </c>
      <c r="CU109" s="95">
        <v>0</v>
      </c>
      <c r="CV109" s="95">
        <v>0</v>
      </c>
      <c r="CW109" s="95">
        <v>0</v>
      </c>
      <c r="CX109" s="95">
        <v>0</v>
      </c>
      <c r="CY109" s="95">
        <v>0</v>
      </c>
      <c r="CZ109" s="95">
        <v>0</v>
      </c>
      <c r="DA109" s="95">
        <v>0</v>
      </c>
      <c r="DB109" s="95">
        <v>0</v>
      </c>
      <c r="DC109" s="90">
        <v>189</v>
      </c>
      <c r="DD109" s="90">
        <v>0</v>
      </c>
      <c r="DE109" s="92">
        <v>189</v>
      </c>
    </row>
    <row r="110" spans="1:109" ht="18" x14ac:dyDescent="0.35">
      <c r="A110" s="93" t="s">
        <v>336</v>
      </c>
      <c r="B110" s="94">
        <v>1</v>
      </c>
      <c r="C110" s="95">
        <v>1</v>
      </c>
      <c r="D110" s="95">
        <v>1</v>
      </c>
      <c r="E110" s="95">
        <v>3</v>
      </c>
      <c r="F110" s="95">
        <v>0</v>
      </c>
      <c r="G110" s="95">
        <v>2</v>
      </c>
      <c r="H110" s="95">
        <v>0</v>
      </c>
      <c r="I110" s="95">
        <v>2</v>
      </c>
      <c r="J110" s="95">
        <v>2</v>
      </c>
      <c r="K110" s="95">
        <v>0</v>
      </c>
      <c r="L110" s="95">
        <v>2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  <c r="R110" s="95">
        <v>0</v>
      </c>
      <c r="S110" s="95">
        <v>0</v>
      </c>
      <c r="T110" s="95">
        <v>0</v>
      </c>
      <c r="U110" s="95">
        <v>0</v>
      </c>
      <c r="V110" s="90">
        <f t="shared" si="7"/>
        <v>3</v>
      </c>
      <c r="W110" s="90">
        <f t="shared" si="7"/>
        <v>3</v>
      </c>
      <c r="X110" s="90">
        <f t="shared" si="8"/>
        <v>1</v>
      </c>
      <c r="Y110" s="91">
        <v>7</v>
      </c>
      <c r="Z110" s="94">
        <v>0</v>
      </c>
      <c r="AA110" s="95">
        <v>0</v>
      </c>
      <c r="AB110" s="95">
        <v>0</v>
      </c>
      <c r="AC110" s="95">
        <v>0</v>
      </c>
      <c r="AD110" s="95">
        <v>1</v>
      </c>
      <c r="AE110" s="95">
        <v>0</v>
      </c>
      <c r="AF110" s="95">
        <v>1</v>
      </c>
      <c r="AG110" s="95">
        <v>0</v>
      </c>
      <c r="AH110" s="95">
        <v>0</v>
      </c>
      <c r="AI110" s="95">
        <v>0</v>
      </c>
      <c r="AJ110" s="95">
        <v>0</v>
      </c>
      <c r="AK110" s="95">
        <v>0</v>
      </c>
      <c r="AL110" s="95">
        <v>0</v>
      </c>
      <c r="AM110" s="95">
        <v>0</v>
      </c>
      <c r="AN110" s="95">
        <v>0</v>
      </c>
      <c r="AO110" s="95">
        <v>0</v>
      </c>
      <c r="AP110" s="95">
        <v>0</v>
      </c>
      <c r="AQ110" s="95">
        <v>0</v>
      </c>
      <c r="AR110" s="95">
        <v>0</v>
      </c>
      <c r="AS110" s="90">
        <f t="shared" si="9"/>
        <v>0</v>
      </c>
      <c r="AT110" s="90">
        <f t="shared" si="9"/>
        <v>1</v>
      </c>
      <c r="AU110" s="90">
        <f t="shared" si="10"/>
        <v>0</v>
      </c>
      <c r="AV110" s="91">
        <v>1</v>
      </c>
      <c r="AW110" s="94">
        <v>0</v>
      </c>
      <c r="AX110" s="95">
        <v>0</v>
      </c>
      <c r="AY110" s="95">
        <v>0</v>
      </c>
      <c r="AZ110" s="95">
        <v>0</v>
      </c>
      <c r="BA110" s="95">
        <v>0</v>
      </c>
      <c r="BB110" s="95">
        <v>0</v>
      </c>
      <c r="BC110" s="95">
        <v>0</v>
      </c>
      <c r="BD110" s="95">
        <v>0</v>
      </c>
      <c r="BE110" s="95">
        <v>0</v>
      </c>
      <c r="BF110" s="95">
        <v>0</v>
      </c>
      <c r="BG110" s="95">
        <v>0</v>
      </c>
      <c r="BH110" s="95">
        <v>0</v>
      </c>
      <c r="BI110" s="95">
        <v>0</v>
      </c>
      <c r="BJ110" s="95">
        <v>0</v>
      </c>
      <c r="BK110" s="95">
        <v>0</v>
      </c>
      <c r="BL110" s="95">
        <v>0</v>
      </c>
      <c r="BM110" s="95">
        <v>0</v>
      </c>
      <c r="BN110" s="95">
        <v>0</v>
      </c>
      <c r="BO110" s="90">
        <f t="shared" si="11"/>
        <v>0</v>
      </c>
      <c r="BP110" s="90">
        <f t="shared" si="11"/>
        <v>0</v>
      </c>
      <c r="BQ110" s="92">
        <v>0</v>
      </c>
      <c r="BR110" s="94">
        <v>0</v>
      </c>
      <c r="BS110" s="95">
        <v>0</v>
      </c>
      <c r="BT110" s="95">
        <v>0</v>
      </c>
      <c r="BU110" s="95">
        <v>0</v>
      </c>
      <c r="BV110" s="95">
        <v>0</v>
      </c>
      <c r="BW110" s="95">
        <v>0</v>
      </c>
      <c r="BX110" s="95">
        <v>0</v>
      </c>
      <c r="BY110" s="95">
        <v>0</v>
      </c>
      <c r="BZ110" s="95">
        <v>0</v>
      </c>
      <c r="CA110" s="95">
        <v>0</v>
      </c>
      <c r="CB110" s="95">
        <v>0</v>
      </c>
      <c r="CC110" s="95">
        <v>0</v>
      </c>
      <c r="CD110" s="95">
        <v>0</v>
      </c>
      <c r="CE110" s="95">
        <v>0</v>
      </c>
      <c r="CF110" s="95">
        <v>0</v>
      </c>
      <c r="CG110" s="95">
        <v>0</v>
      </c>
      <c r="CH110" s="95">
        <v>0</v>
      </c>
      <c r="CI110" s="90">
        <f t="shared" si="12"/>
        <v>0</v>
      </c>
      <c r="CJ110" s="90">
        <f t="shared" si="13"/>
        <v>0</v>
      </c>
      <c r="CK110" s="92">
        <v>0</v>
      </c>
      <c r="CL110" s="94">
        <v>0</v>
      </c>
      <c r="CM110" s="95">
        <v>0</v>
      </c>
      <c r="CN110" s="95">
        <v>0</v>
      </c>
      <c r="CO110" s="95">
        <v>166</v>
      </c>
      <c r="CP110" s="95">
        <v>60</v>
      </c>
      <c r="CQ110" s="95">
        <v>226</v>
      </c>
      <c r="CR110" s="95">
        <v>61</v>
      </c>
      <c r="CS110" s="95">
        <v>0</v>
      </c>
      <c r="CT110" s="95">
        <v>61</v>
      </c>
      <c r="CU110" s="95">
        <v>44</v>
      </c>
      <c r="CV110" s="95">
        <v>44</v>
      </c>
      <c r="CW110" s="95">
        <v>0</v>
      </c>
      <c r="CX110" s="95">
        <v>0</v>
      </c>
      <c r="CY110" s="95">
        <v>0</v>
      </c>
      <c r="CZ110" s="95">
        <v>0</v>
      </c>
      <c r="DA110" s="95">
        <v>0</v>
      </c>
      <c r="DB110" s="95">
        <v>0</v>
      </c>
      <c r="DC110" s="90">
        <v>271</v>
      </c>
      <c r="DD110" s="90">
        <v>104</v>
      </c>
      <c r="DE110" s="92">
        <v>331</v>
      </c>
    </row>
    <row r="111" spans="1:109" ht="18" x14ac:dyDescent="0.35">
      <c r="A111" s="93" t="s">
        <v>100</v>
      </c>
      <c r="B111" s="94">
        <v>0</v>
      </c>
      <c r="C111" s="95">
        <v>0</v>
      </c>
      <c r="D111" s="95">
        <v>0</v>
      </c>
      <c r="E111" s="95">
        <v>0</v>
      </c>
      <c r="F111" s="95">
        <v>244</v>
      </c>
      <c r="G111" s="95">
        <v>0</v>
      </c>
      <c r="H111" s="95">
        <v>0</v>
      </c>
      <c r="I111" s="95">
        <v>244</v>
      </c>
      <c r="J111" s="95">
        <v>0</v>
      </c>
      <c r="K111" s="95">
        <v>0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  <c r="R111" s="95">
        <v>0</v>
      </c>
      <c r="S111" s="95">
        <v>0</v>
      </c>
      <c r="T111" s="95">
        <v>0</v>
      </c>
      <c r="U111" s="95">
        <v>0</v>
      </c>
      <c r="V111" s="90">
        <f t="shared" si="7"/>
        <v>244</v>
      </c>
      <c r="W111" s="90">
        <f t="shared" si="7"/>
        <v>0</v>
      </c>
      <c r="X111" s="90">
        <f t="shared" si="8"/>
        <v>0</v>
      </c>
      <c r="Y111" s="91">
        <v>244</v>
      </c>
      <c r="Z111" s="94">
        <v>0</v>
      </c>
      <c r="AA111" s="95">
        <v>0</v>
      </c>
      <c r="AB111" s="95">
        <v>0</v>
      </c>
      <c r="AC111" s="95">
        <v>189</v>
      </c>
      <c r="AD111" s="95">
        <v>18</v>
      </c>
      <c r="AE111" s="95">
        <v>0</v>
      </c>
      <c r="AF111" s="95">
        <v>207</v>
      </c>
      <c r="AG111" s="95">
        <v>0</v>
      </c>
      <c r="AH111" s="95">
        <v>0</v>
      </c>
      <c r="AI111" s="95">
        <v>0</v>
      </c>
      <c r="AJ111" s="95">
        <v>0</v>
      </c>
      <c r="AK111" s="95">
        <v>0</v>
      </c>
      <c r="AL111" s="95">
        <v>0</v>
      </c>
      <c r="AM111" s="95">
        <v>0</v>
      </c>
      <c r="AN111" s="95">
        <v>0</v>
      </c>
      <c r="AO111" s="95">
        <v>0</v>
      </c>
      <c r="AP111" s="95">
        <v>0</v>
      </c>
      <c r="AQ111" s="95">
        <v>0</v>
      </c>
      <c r="AR111" s="95">
        <v>0</v>
      </c>
      <c r="AS111" s="90">
        <f t="shared" si="9"/>
        <v>189</v>
      </c>
      <c r="AT111" s="90">
        <f t="shared" si="9"/>
        <v>18</v>
      </c>
      <c r="AU111" s="90">
        <f t="shared" si="10"/>
        <v>0</v>
      </c>
      <c r="AV111" s="91">
        <v>207</v>
      </c>
      <c r="AW111" s="94">
        <v>0</v>
      </c>
      <c r="AX111" s="95">
        <v>0</v>
      </c>
      <c r="AY111" s="95">
        <v>0</v>
      </c>
      <c r="AZ111" s="95">
        <v>182</v>
      </c>
      <c r="BA111" s="95">
        <v>36</v>
      </c>
      <c r="BB111" s="95">
        <v>218</v>
      </c>
      <c r="BC111" s="95">
        <v>0</v>
      </c>
      <c r="BD111" s="95">
        <v>0</v>
      </c>
      <c r="BE111" s="95">
        <v>0</v>
      </c>
      <c r="BF111" s="95">
        <v>0</v>
      </c>
      <c r="BG111" s="95">
        <v>0</v>
      </c>
      <c r="BH111" s="95">
        <v>0</v>
      </c>
      <c r="BI111" s="95">
        <v>0</v>
      </c>
      <c r="BJ111" s="95">
        <v>0</v>
      </c>
      <c r="BK111" s="95">
        <v>0</v>
      </c>
      <c r="BL111" s="95">
        <v>0</v>
      </c>
      <c r="BM111" s="95">
        <v>0</v>
      </c>
      <c r="BN111" s="95">
        <v>0</v>
      </c>
      <c r="BO111" s="90">
        <f t="shared" si="11"/>
        <v>182</v>
      </c>
      <c r="BP111" s="90">
        <f t="shared" si="11"/>
        <v>36</v>
      </c>
      <c r="BQ111" s="92">
        <v>218</v>
      </c>
      <c r="BR111" s="94">
        <v>0</v>
      </c>
      <c r="BS111" s="95">
        <v>0</v>
      </c>
      <c r="BT111" s="95">
        <v>0</v>
      </c>
      <c r="BU111" s="95">
        <v>130</v>
      </c>
      <c r="BV111" s="95">
        <v>59</v>
      </c>
      <c r="BW111" s="95">
        <v>189</v>
      </c>
      <c r="BX111" s="95">
        <v>0</v>
      </c>
      <c r="BY111" s="95">
        <v>0</v>
      </c>
      <c r="BZ111" s="95">
        <v>0</v>
      </c>
      <c r="CA111" s="95">
        <v>0</v>
      </c>
      <c r="CB111" s="95">
        <v>0</v>
      </c>
      <c r="CC111" s="95">
        <v>0</v>
      </c>
      <c r="CD111" s="95">
        <v>0</v>
      </c>
      <c r="CE111" s="95">
        <v>0</v>
      </c>
      <c r="CF111" s="95">
        <v>0</v>
      </c>
      <c r="CG111" s="95">
        <v>0</v>
      </c>
      <c r="CH111" s="95">
        <v>0</v>
      </c>
      <c r="CI111" s="90">
        <f t="shared" si="12"/>
        <v>130</v>
      </c>
      <c r="CJ111" s="90">
        <f t="shared" si="13"/>
        <v>59</v>
      </c>
      <c r="CK111" s="92">
        <v>189</v>
      </c>
      <c r="CL111" s="94">
        <v>0</v>
      </c>
      <c r="CM111" s="95">
        <v>0</v>
      </c>
      <c r="CN111" s="95">
        <v>0</v>
      </c>
      <c r="CO111" s="95">
        <v>95</v>
      </c>
      <c r="CP111" s="95">
        <v>46</v>
      </c>
      <c r="CQ111" s="95">
        <v>141</v>
      </c>
      <c r="CR111" s="95">
        <v>0</v>
      </c>
      <c r="CS111" s="95">
        <v>0</v>
      </c>
      <c r="CT111" s="95">
        <v>0</v>
      </c>
      <c r="CU111" s="95">
        <v>0</v>
      </c>
      <c r="CV111" s="95">
        <v>0</v>
      </c>
      <c r="CW111" s="95">
        <v>0</v>
      </c>
      <c r="CX111" s="95">
        <v>0</v>
      </c>
      <c r="CY111" s="95">
        <v>0</v>
      </c>
      <c r="CZ111" s="95">
        <v>0</v>
      </c>
      <c r="DA111" s="95">
        <v>0</v>
      </c>
      <c r="DB111" s="95">
        <v>0</v>
      </c>
      <c r="DC111" s="90">
        <v>95</v>
      </c>
      <c r="DD111" s="90">
        <v>46</v>
      </c>
      <c r="DE111" s="92">
        <v>141</v>
      </c>
    </row>
    <row r="112" spans="1:109" ht="18" x14ac:dyDescent="0.35">
      <c r="A112" s="93" t="s">
        <v>11</v>
      </c>
      <c r="B112" s="94">
        <v>196</v>
      </c>
      <c r="C112" s="95">
        <v>53</v>
      </c>
      <c r="D112" s="95">
        <v>0</v>
      </c>
      <c r="E112" s="95">
        <v>249</v>
      </c>
      <c r="F112" s="95">
        <v>321</v>
      </c>
      <c r="G112" s="95">
        <v>106</v>
      </c>
      <c r="H112" s="95">
        <v>0</v>
      </c>
      <c r="I112" s="95">
        <v>427</v>
      </c>
      <c r="J112" s="95">
        <v>233</v>
      </c>
      <c r="K112" s="95">
        <v>6</v>
      </c>
      <c r="L112" s="95">
        <v>239</v>
      </c>
      <c r="M112" s="95">
        <v>208</v>
      </c>
      <c r="N112" s="95">
        <v>0</v>
      </c>
      <c r="O112" s="95">
        <v>208</v>
      </c>
      <c r="P112" s="95">
        <v>0</v>
      </c>
      <c r="Q112" s="95">
        <v>0</v>
      </c>
      <c r="R112" s="95">
        <v>0</v>
      </c>
      <c r="S112" s="95">
        <v>180</v>
      </c>
      <c r="T112" s="95">
        <v>17</v>
      </c>
      <c r="U112" s="95">
        <v>197</v>
      </c>
      <c r="V112" s="90">
        <f t="shared" si="7"/>
        <v>1138</v>
      </c>
      <c r="W112" s="90">
        <f t="shared" si="7"/>
        <v>182</v>
      </c>
      <c r="X112" s="90">
        <f t="shared" si="8"/>
        <v>0</v>
      </c>
      <c r="Y112" s="91">
        <v>1320</v>
      </c>
      <c r="Z112" s="94">
        <v>214</v>
      </c>
      <c r="AA112" s="95">
        <v>38</v>
      </c>
      <c r="AB112" s="95">
        <v>252</v>
      </c>
      <c r="AC112" s="95">
        <v>327</v>
      </c>
      <c r="AD112" s="95">
        <v>123</v>
      </c>
      <c r="AE112" s="95">
        <v>0</v>
      </c>
      <c r="AF112" s="95">
        <v>450</v>
      </c>
      <c r="AG112" s="95">
        <v>233</v>
      </c>
      <c r="AH112" s="95">
        <v>6</v>
      </c>
      <c r="AI112" s="95">
        <v>239</v>
      </c>
      <c r="AJ112" s="95">
        <v>201</v>
      </c>
      <c r="AK112" s="95">
        <v>0</v>
      </c>
      <c r="AL112" s="95">
        <v>201</v>
      </c>
      <c r="AM112" s="95">
        <v>0</v>
      </c>
      <c r="AN112" s="95">
        <v>0</v>
      </c>
      <c r="AO112" s="95">
        <v>0</v>
      </c>
      <c r="AP112" s="95">
        <v>168</v>
      </c>
      <c r="AQ112" s="95">
        <v>33</v>
      </c>
      <c r="AR112" s="95">
        <v>201</v>
      </c>
      <c r="AS112" s="90">
        <f t="shared" si="9"/>
        <v>1143</v>
      </c>
      <c r="AT112" s="90">
        <f t="shared" si="9"/>
        <v>200</v>
      </c>
      <c r="AU112" s="90">
        <f t="shared" si="10"/>
        <v>0</v>
      </c>
      <c r="AV112" s="91">
        <v>1343</v>
      </c>
      <c r="AW112" s="94">
        <v>233</v>
      </c>
      <c r="AX112" s="95">
        <v>31</v>
      </c>
      <c r="AY112" s="95">
        <v>264</v>
      </c>
      <c r="AZ112" s="95">
        <v>318</v>
      </c>
      <c r="BA112" s="95">
        <v>111</v>
      </c>
      <c r="BB112" s="95">
        <v>429</v>
      </c>
      <c r="BC112" s="95">
        <v>215</v>
      </c>
      <c r="BD112" s="95">
        <v>1</v>
      </c>
      <c r="BE112" s="95">
        <v>216</v>
      </c>
      <c r="BF112" s="95">
        <v>199</v>
      </c>
      <c r="BG112" s="95">
        <v>0</v>
      </c>
      <c r="BH112" s="95">
        <v>199</v>
      </c>
      <c r="BI112" s="95">
        <v>0</v>
      </c>
      <c r="BJ112" s="95">
        <v>0</v>
      </c>
      <c r="BK112" s="95">
        <v>0</v>
      </c>
      <c r="BL112" s="95">
        <v>190</v>
      </c>
      <c r="BM112" s="95">
        <v>34</v>
      </c>
      <c r="BN112" s="95">
        <v>224</v>
      </c>
      <c r="BO112" s="90">
        <f t="shared" si="11"/>
        <v>1155</v>
      </c>
      <c r="BP112" s="90">
        <f t="shared" si="11"/>
        <v>177</v>
      </c>
      <c r="BQ112" s="92">
        <v>1332</v>
      </c>
      <c r="BR112" s="94">
        <v>258</v>
      </c>
      <c r="BS112" s="95">
        <v>6</v>
      </c>
      <c r="BT112" s="95">
        <v>264</v>
      </c>
      <c r="BU112" s="95">
        <v>279</v>
      </c>
      <c r="BV112" s="95">
        <v>71</v>
      </c>
      <c r="BW112" s="95">
        <v>350</v>
      </c>
      <c r="BX112" s="95">
        <v>199</v>
      </c>
      <c r="BY112" s="95">
        <v>0</v>
      </c>
      <c r="BZ112" s="95">
        <v>199</v>
      </c>
      <c r="CA112" s="95">
        <v>157</v>
      </c>
      <c r="CB112" s="95">
        <v>157</v>
      </c>
      <c r="CC112" s="95">
        <v>0</v>
      </c>
      <c r="CD112" s="95">
        <v>0</v>
      </c>
      <c r="CE112" s="95">
        <v>0</v>
      </c>
      <c r="CF112" s="95">
        <v>240</v>
      </c>
      <c r="CG112" s="95">
        <v>34</v>
      </c>
      <c r="CH112" s="95">
        <v>274</v>
      </c>
      <c r="CI112" s="90">
        <f t="shared" si="12"/>
        <v>1133</v>
      </c>
      <c r="CJ112" s="90">
        <f t="shared" si="13"/>
        <v>111</v>
      </c>
      <c r="CK112" s="92">
        <v>1244</v>
      </c>
      <c r="CL112" s="94">
        <v>270</v>
      </c>
      <c r="CM112" s="95">
        <v>1</v>
      </c>
      <c r="CN112" s="95">
        <v>271</v>
      </c>
      <c r="CO112" s="95">
        <v>184</v>
      </c>
      <c r="CP112" s="95">
        <v>49</v>
      </c>
      <c r="CQ112" s="95">
        <v>233</v>
      </c>
      <c r="CR112" s="95">
        <v>146</v>
      </c>
      <c r="CS112" s="95">
        <v>0</v>
      </c>
      <c r="CT112" s="95">
        <v>146</v>
      </c>
      <c r="CU112" s="95">
        <v>131</v>
      </c>
      <c r="CV112" s="95">
        <v>131</v>
      </c>
      <c r="CW112" s="95">
        <v>0</v>
      </c>
      <c r="CX112" s="95">
        <v>0</v>
      </c>
      <c r="CY112" s="95">
        <v>0</v>
      </c>
      <c r="CZ112" s="95">
        <v>293</v>
      </c>
      <c r="DA112" s="95">
        <v>36</v>
      </c>
      <c r="DB112" s="95">
        <v>329</v>
      </c>
      <c r="DC112" s="90">
        <v>1024</v>
      </c>
      <c r="DD112" s="90">
        <v>217</v>
      </c>
      <c r="DE112" s="92">
        <v>1110</v>
      </c>
    </row>
    <row r="113" spans="1:109" ht="18" x14ac:dyDescent="0.35">
      <c r="A113" s="93" t="s">
        <v>152</v>
      </c>
      <c r="B113" s="94">
        <v>0</v>
      </c>
      <c r="C113" s="95">
        <v>0</v>
      </c>
      <c r="D113" s="95">
        <v>0</v>
      </c>
      <c r="E113" s="95">
        <v>0</v>
      </c>
      <c r="F113" s="95">
        <v>0</v>
      </c>
      <c r="G113" s="95">
        <v>0</v>
      </c>
      <c r="H113" s="95">
        <v>0</v>
      </c>
      <c r="I113" s="95">
        <v>0</v>
      </c>
      <c r="J113" s="95">
        <v>0</v>
      </c>
      <c r="K113" s="95">
        <v>0</v>
      </c>
      <c r="L113" s="95"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  <c r="R113" s="95">
        <v>0</v>
      </c>
      <c r="S113" s="95">
        <v>0</v>
      </c>
      <c r="T113" s="95">
        <v>0</v>
      </c>
      <c r="U113" s="95">
        <v>0</v>
      </c>
      <c r="V113" s="90">
        <f t="shared" si="7"/>
        <v>0</v>
      </c>
      <c r="W113" s="90">
        <f t="shared" si="7"/>
        <v>0</v>
      </c>
      <c r="X113" s="90">
        <f t="shared" si="8"/>
        <v>0</v>
      </c>
      <c r="Y113" s="91">
        <v>0</v>
      </c>
      <c r="Z113" s="94">
        <v>0</v>
      </c>
      <c r="AA113" s="95">
        <v>0</v>
      </c>
      <c r="AB113" s="95">
        <v>0</v>
      </c>
      <c r="AC113" s="95">
        <v>15</v>
      </c>
      <c r="AD113" s="95">
        <v>0</v>
      </c>
      <c r="AE113" s="95">
        <v>0</v>
      </c>
      <c r="AF113" s="95">
        <v>15</v>
      </c>
      <c r="AG113" s="95">
        <v>0</v>
      </c>
      <c r="AH113" s="95">
        <v>0</v>
      </c>
      <c r="AI113" s="95">
        <v>0</v>
      </c>
      <c r="AJ113" s="95">
        <v>0</v>
      </c>
      <c r="AK113" s="95">
        <v>0</v>
      </c>
      <c r="AL113" s="95">
        <v>0</v>
      </c>
      <c r="AM113" s="95">
        <v>0</v>
      </c>
      <c r="AN113" s="95">
        <v>0</v>
      </c>
      <c r="AO113" s="95">
        <v>0</v>
      </c>
      <c r="AP113" s="95">
        <v>0</v>
      </c>
      <c r="AQ113" s="95">
        <v>0</v>
      </c>
      <c r="AR113" s="95">
        <v>0</v>
      </c>
      <c r="AS113" s="90">
        <f t="shared" si="9"/>
        <v>15</v>
      </c>
      <c r="AT113" s="90">
        <f t="shared" si="9"/>
        <v>0</v>
      </c>
      <c r="AU113" s="90">
        <f t="shared" si="10"/>
        <v>0</v>
      </c>
      <c r="AV113" s="91">
        <v>15</v>
      </c>
      <c r="AW113" s="94">
        <v>0</v>
      </c>
      <c r="AX113" s="95">
        <v>0</v>
      </c>
      <c r="AY113" s="95">
        <v>0</v>
      </c>
      <c r="AZ113" s="95">
        <v>45</v>
      </c>
      <c r="BA113" s="95">
        <v>0</v>
      </c>
      <c r="BB113" s="95">
        <v>45</v>
      </c>
      <c r="BC113" s="95">
        <v>0</v>
      </c>
      <c r="BD113" s="95">
        <v>0</v>
      </c>
      <c r="BE113" s="95">
        <v>0</v>
      </c>
      <c r="BF113" s="95">
        <v>0</v>
      </c>
      <c r="BG113" s="95">
        <v>0</v>
      </c>
      <c r="BH113" s="95">
        <v>0</v>
      </c>
      <c r="BI113" s="95">
        <v>0</v>
      </c>
      <c r="BJ113" s="95">
        <v>0</v>
      </c>
      <c r="BK113" s="95">
        <v>0</v>
      </c>
      <c r="BL113" s="95">
        <v>0</v>
      </c>
      <c r="BM113" s="95">
        <v>0</v>
      </c>
      <c r="BN113" s="95">
        <v>0</v>
      </c>
      <c r="BO113" s="90">
        <f t="shared" si="11"/>
        <v>45</v>
      </c>
      <c r="BP113" s="90">
        <f t="shared" si="11"/>
        <v>0</v>
      </c>
      <c r="BQ113" s="92">
        <v>45</v>
      </c>
      <c r="BR113" s="94">
        <v>0</v>
      </c>
      <c r="BS113" s="95">
        <v>0</v>
      </c>
      <c r="BT113" s="95">
        <v>0</v>
      </c>
      <c r="BU113" s="95">
        <v>30</v>
      </c>
      <c r="BV113" s="95">
        <v>0</v>
      </c>
      <c r="BW113" s="95">
        <v>30</v>
      </c>
      <c r="BX113" s="95">
        <v>0</v>
      </c>
      <c r="BY113" s="95">
        <v>0</v>
      </c>
      <c r="BZ113" s="95">
        <v>0</v>
      </c>
      <c r="CA113" s="95">
        <v>0</v>
      </c>
      <c r="CB113" s="95">
        <v>0</v>
      </c>
      <c r="CC113" s="95">
        <v>0</v>
      </c>
      <c r="CD113" s="95">
        <v>0</v>
      </c>
      <c r="CE113" s="95">
        <v>0</v>
      </c>
      <c r="CF113" s="95">
        <v>0</v>
      </c>
      <c r="CG113" s="95">
        <v>0</v>
      </c>
      <c r="CH113" s="95">
        <v>0</v>
      </c>
      <c r="CI113" s="90">
        <f t="shared" si="12"/>
        <v>30</v>
      </c>
      <c r="CJ113" s="90">
        <f t="shared" si="13"/>
        <v>0</v>
      </c>
      <c r="CK113" s="92">
        <v>30</v>
      </c>
      <c r="CL113" s="94">
        <v>0</v>
      </c>
      <c r="CM113" s="95">
        <v>0</v>
      </c>
      <c r="CN113" s="95">
        <v>0</v>
      </c>
      <c r="CO113" s="95">
        <v>28</v>
      </c>
      <c r="CP113" s="95">
        <v>0</v>
      </c>
      <c r="CQ113" s="95">
        <v>28</v>
      </c>
      <c r="CR113" s="95">
        <v>0</v>
      </c>
      <c r="CS113" s="95">
        <v>0</v>
      </c>
      <c r="CT113" s="95">
        <v>0</v>
      </c>
      <c r="CU113" s="95">
        <v>0</v>
      </c>
      <c r="CV113" s="95">
        <v>0</v>
      </c>
      <c r="CW113" s="95">
        <v>0</v>
      </c>
      <c r="CX113" s="95">
        <v>0</v>
      </c>
      <c r="CY113" s="95">
        <v>0</v>
      </c>
      <c r="CZ113" s="95">
        <v>2</v>
      </c>
      <c r="DA113" s="95">
        <v>0</v>
      </c>
      <c r="DB113" s="95">
        <v>2</v>
      </c>
      <c r="DC113" s="90">
        <v>30</v>
      </c>
      <c r="DD113" s="90">
        <v>0</v>
      </c>
      <c r="DE113" s="92">
        <v>30</v>
      </c>
    </row>
    <row r="114" spans="1:109" ht="18" x14ac:dyDescent="0.35">
      <c r="A114" s="93" t="s">
        <v>337</v>
      </c>
      <c r="B114" s="94">
        <v>1</v>
      </c>
      <c r="C114" s="95">
        <v>0</v>
      </c>
      <c r="D114" s="95">
        <v>0</v>
      </c>
      <c r="E114" s="95">
        <v>1</v>
      </c>
      <c r="F114" s="95">
        <v>0</v>
      </c>
      <c r="G114" s="95">
        <v>0</v>
      </c>
      <c r="H114" s="95">
        <v>0</v>
      </c>
      <c r="I114" s="95">
        <v>0</v>
      </c>
      <c r="J114" s="95">
        <v>1</v>
      </c>
      <c r="K114" s="95">
        <v>0</v>
      </c>
      <c r="L114" s="95">
        <v>1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  <c r="R114" s="95">
        <v>0</v>
      </c>
      <c r="S114" s="95">
        <v>0</v>
      </c>
      <c r="T114" s="95">
        <v>0</v>
      </c>
      <c r="U114" s="95">
        <v>0</v>
      </c>
      <c r="V114" s="90">
        <f t="shared" si="7"/>
        <v>2</v>
      </c>
      <c r="W114" s="90">
        <f t="shared" si="7"/>
        <v>0</v>
      </c>
      <c r="X114" s="90">
        <f t="shared" si="8"/>
        <v>0</v>
      </c>
      <c r="Y114" s="91">
        <v>2</v>
      </c>
      <c r="Z114" s="94">
        <v>0</v>
      </c>
      <c r="AA114" s="95">
        <v>0</v>
      </c>
      <c r="AB114" s="95">
        <v>0</v>
      </c>
      <c r="AC114" s="95">
        <v>0</v>
      </c>
      <c r="AD114" s="95">
        <v>0</v>
      </c>
      <c r="AE114" s="95">
        <v>0</v>
      </c>
      <c r="AF114" s="95">
        <v>0</v>
      </c>
      <c r="AG114" s="95">
        <v>0</v>
      </c>
      <c r="AH114" s="95">
        <v>0</v>
      </c>
      <c r="AI114" s="95">
        <v>0</v>
      </c>
      <c r="AJ114" s="95">
        <v>0</v>
      </c>
      <c r="AK114" s="95">
        <v>0</v>
      </c>
      <c r="AL114" s="95">
        <v>0</v>
      </c>
      <c r="AM114" s="95">
        <v>0</v>
      </c>
      <c r="AN114" s="95">
        <v>0</v>
      </c>
      <c r="AO114" s="95">
        <v>0</v>
      </c>
      <c r="AP114" s="95">
        <v>0</v>
      </c>
      <c r="AQ114" s="95">
        <v>0</v>
      </c>
      <c r="AR114" s="95">
        <v>0</v>
      </c>
      <c r="AS114" s="90">
        <f t="shared" si="9"/>
        <v>0</v>
      </c>
      <c r="AT114" s="90">
        <f t="shared" si="9"/>
        <v>0</v>
      </c>
      <c r="AU114" s="90">
        <f t="shared" si="10"/>
        <v>0</v>
      </c>
      <c r="AV114" s="91">
        <v>0</v>
      </c>
      <c r="AW114" s="94">
        <v>0</v>
      </c>
      <c r="AX114" s="95">
        <v>0</v>
      </c>
      <c r="AY114" s="95">
        <v>0</v>
      </c>
      <c r="AZ114" s="95">
        <v>0</v>
      </c>
      <c r="BA114" s="95">
        <v>0</v>
      </c>
      <c r="BB114" s="95">
        <v>0</v>
      </c>
      <c r="BC114" s="95">
        <v>0</v>
      </c>
      <c r="BD114" s="95">
        <v>0</v>
      </c>
      <c r="BE114" s="95">
        <v>0</v>
      </c>
      <c r="BF114" s="95">
        <v>0</v>
      </c>
      <c r="BG114" s="95">
        <v>0</v>
      </c>
      <c r="BH114" s="95">
        <v>0</v>
      </c>
      <c r="BI114" s="95">
        <v>0</v>
      </c>
      <c r="BJ114" s="95">
        <v>0</v>
      </c>
      <c r="BK114" s="95">
        <v>0</v>
      </c>
      <c r="BL114" s="95">
        <v>0</v>
      </c>
      <c r="BM114" s="95">
        <v>0</v>
      </c>
      <c r="BN114" s="95">
        <v>0</v>
      </c>
      <c r="BO114" s="90">
        <f t="shared" si="11"/>
        <v>0</v>
      </c>
      <c r="BP114" s="90">
        <f t="shared" si="11"/>
        <v>0</v>
      </c>
      <c r="BQ114" s="92">
        <v>0</v>
      </c>
      <c r="BR114" s="94">
        <v>0</v>
      </c>
      <c r="BS114" s="95">
        <v>0</v>
      </c>
      <c r="BT114" s="95">
        <v>0</v>
      </c>
      <c r="BU114" s="95">
        <v>0</v>
      </c>
      <c r="BV114" s="95">
        <v>0</v>
      </c>
      <c r="BW114" s="95">
        <v>0</v>
      </c>
      <c r="BX114" s="95">
        <v>0</v>
      </c>
      <c r="BY114" s="95">
        <v>0</v>
      </c>
      <c r="BZ114" s="95">
        <v>0</v>
      </c>
      <c r="CA114" s="95">
        <v>0</v>
      </c>
      <c r="CB114" s="95">
        <v>0</v>
      </c>
      <c r="CC114" s="95">
        <v>0</v>
      </c>
      <c r="CD114" s="95">
        <v>0</v>
      </c>
      <c r="CE114" s="95">
        <v>0</v>
      </c>
      <c r="CF114" s="95">
        <v>0</v>
      </c>
      <c r="CG114" s="95">
        <v>0</v>
      </c>
      <c r="CH114" s="95">
        <v>0</v>
      </c>
      <c r="CI114" s="90">
        <f t="shared" si="12"/>
        <v>0</v>
      </c>
      <c r="CJ114" s="90">
        <f t="shared" si="13"/>
        <v>0</v>
      </c>
      <c r="CK114" s="92">
        <v>0</v>
      </c>
      <c r="CL114" s="94">
        <v>0</v>
      </c>
      <c r="CM114" s="95">
        <v>0</v>
      </c>
      <c r="CN114" s="95">
        <v>0</v>
      </c>
      <c r="CO114" s="95">
        <v>0</v>
      </c>
      <c r="CP114" s="95">
        <v>0</v>
      </c>
      <c r="CQ114" s="95">
        <v>0</v>
      </c>
      <c r="CR114" s="95">
        <v>0</v>
      </c>
      <c r="CS114" s="95">
        <v>0</v>
      </c>
      <c r="CT114" s="95">
        <v>0</v>
      </c>
      <c r="CU114" s="95">
        <v>0</v>
      </c>
      <c r="CV114" s="95">
        <v>0</v>
      </c>
      <c r="CW114" s="95">
        <v>0</v>
      </c>
      <c r="CX114" s="95">
        <v>0</v>
      </c>
      <c r="CY114" s="95">
        <v>0</v>
      </c>
      <c r="CZ114" s="95">
        <v>0</v>
      </c>
      <c r="DA114" s="95">
        <v>0</v>
      </c>
      <c r="DB114" s="95">
        <v>0</v>
      </c>
      <c r="DC114" s="90">
        <v>0</v>
      </c>
      <c r="DD114" s="90">
        <v>0</v>
      </c>
      <c r="DE114" s="92"/>
    </row>
    <row r="115" spans="1:109" ht="18" x14ac:dyDescent="0.35">
      <c r="A115" s="93" t="s">
        <v>53</v>
      </c>
      <c r="B115" s="94">
        <v>9</v>
      </c>
      <c r="C115" s="95">
        <v>0</v>
      </c>
      <c r="D115" s="95">
        <v>0</v>
      </c>
      <c r="E115" s="95">
        <v>9</v>
      </c>
      <c r="F115" s="95">
        <v>0</v>
      </c>
      <c r="G115" s="95">
        <v>0</v>
      </c>
      <c r="H115" s="95">
        <v>0</v>
      </c>
      <c r="I115" s="95">
        <v>0</v>
      </c>
      <c r="J115" s="95">
        <v>74</v>
      </c>
      <c r="K115" s="95">
        <v>0</v>
      </c>
      <c r="L115" s="95">
        <v>74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  <c r="R115" s="95">
        <v>0</v>
      </c>
      <c r="S115" s="95">
        <v>0</v>
      </c>
      <c r="T115" s="95">
        <v>0</v>
      </c>
      <c r="U115" s="95">
        <v>0</v>
      </c>
      <c r="V115" s="90">
        <f t="shared" si="7"/>
        <v>83</v>
      </c>
      <c r="W115" s="90">
        <f t="shared" si="7"/>
        <v>0</v>
      </c>
      <c r="X115" s="90">
        <f t="shared" si="8"/>
        <v>0</v>
      </c>
      <c r="Y115" s="91">
        <v>83</v>
      </c>
      <c r="Z115" s="94">
        <v>0</v>
      </c>
      <c r="AA115" s="95">
        <v>0</v>
      </c>
      <c r="AB115" s="95">
        <v>0</v>
      </c>
      <c r="AC115" s="95">
        <v>0</v>
      </c>
      <c r="AD115" s="95">
        <v>0</v>
      </c>
      <c r="AE115" s="95">
        <v>0</v>
      </c>
      <c r="AF115" s="95">
        <v>0</v>
      </c>
      <c r="AG115" s="95">
        <v>37</v>
      </c>
      <c r="AH115" s="95">
        <v>0</v>
      </c>
      <c r="AI115" s="95">
        <v>37</v>
      </c>
      <c r="AJ115" s="95">
        <v>0</v>
      </c>
      <c r="AK115" s="95">
        <v>0</v>
      </c>
      <c r="AL115" s="95">
        <v>0</v>
      </c>
      <c r="AM115" s="95">
        <v>0</v>
      </c>
      <c r="AN115" s="95">
        <v>0</v>
      </c>
      <c r="AO115" s="95">
        <v>0</v>
      </c>
      <c r="AP115" s="95">
        <v>0</v>
      </c>
      <c r="AQ115" s="95">
        <v>0</v>
      </c>
      <c r="AR115" s="95">
        <v>0</v>
      </c>
      <c r="AS115" s="90">
        <f t="shared" si="9"/>
        <v>37</v>
      </c>
      <c r="AT115" s="90">
        <f t="shared" si="9"/>
        <v>0</v>
      </c>
      <c r="AU115" s="90">
        <f t="shared" si="10"/>
        <v>0</v>
      </c>
      <c r="AV115" s="91">
        <v>37</v>
      </c>
      <c r="AW115" s="94">
        <v>0</v>
      </c>
      <c r="AX115" s="95">
        <v>0</v>
      </c>
      <c r="AY115" s="95">
        <v>0</v>
      </c>
      <c r="AZ115" s="95">
        <v>0</v>
      </c>
      <c r="BA115" s="95">
        <v>0</v>
      </c>
      <c r="BB115" s="95">
        <v>0</v>
      </c>
      <c r="BC115" s="95">
        <v>6</v>
      </c>
      <c r="BD115" s="95">
        <v>0</v>
      </c>
      <c r="BE115" s="95">
        <v>6</v>
      </c>
      <c r="BF115" s="95">
        <v>0</v>
      </c>
      <c r="BG115" s="95">
        <v>0</v>
      </c>
      <c r="BH115" s="95">
        <v>0</v>
      </c>
      <c r="BI115" s="95">
        <v>0</v>
      </c>
      <c r="BJ115" s="95">
        <v>0</v>
      </c>
      <c r="BK115" s="95">
        <v>0</v>
      </c>
      <c r="BL115" s="95">
        <v>0</v>
      </c>
      <c r="BM115" s="95">
        <v>0</v>
      </c>
      <c r="BN115" s="95">
        <v>0</v>
      </c>
      <c r="BO115" s="90">
        <f t="shared" si="11"/>
        <v>6</v>
      </c>
      <c r="BP115" s="90">
        <f t="shared" si="11"/>
        <v>0</v>
      </c>
      <c r="BQ115" s="92">
        <v>6</v>
      </c>
      <c r="BR115" s="94">
        <v>0</v>
      </c>
      <c r="BS115" s="95">
        <v>0</v>
      </c>
      <c r="BT115" s="95">
        <v>0</v>
      </c>
      <c r="BU115" s="95">
        <v>0</v>
      </c>
      <c r="BV115" s="95">
        <v>0</v>
      </c>
      <c r="BW115" s="95">
        <v>0</v>
      </c>
      <c r="BX115" s="95">
        <v>0</v>
      </c>
      <c r="BY115" s="95">
        <v>0</v>
      </c>
      <c r="BZ115" s="95">
        <v>0</v>
      </c>
      <c r="CA115" s="95">
        <v>0</v>
      </c>
      <c r="CB115" s="95">
        <v>0</v>
      </c>
      <c r="CC115" s="95">
        <v>0</v>
      </c>
      <c r="CD115" s="95">
        <v>0</v>
      </c>
      <c r="CE115" s="95">
        <v>0</v>
      </c>
      <c r="CF115" s="95">
        <v>0</v>
      </c>
      <c r="CG115" s="95">
        <v>0</v>
      </c>
      <c r="CH115" s="95">
        <v>0</v>
      </c>
      <c r="CI115" s="90">
        <f t="shared" si="12"/>
        <v>0</v>
      </c>
      <c r="CJ115" s="90">
        <f t="shared" si="13"/>
        <v>0</v>
      </c>
      <c r="CK115" s="92">
        <v>0</v>
      </c>
      <c r="CL115" s="94">
        <v>0</v>
      </c>
      <c r="CM115" s="95">
        <v>0</v>
      </c>
      <c r="CN115" s="95">
        <v>0</v>
      </c>
      <c r="CO115" s="95">
        <v>0</v>
      </c>
      <c r="CP115" s="95">
        <v>0</v>
      </c>
      <c r="CQ115" s="95">
        <v>0</v>
      </c>
      <c r="CR115" s="95">
        <v>28</v>
      </c>
      <c r="CS115" s="95">
        <v>0</v>
      </c>
      <c r="CT115" s="95">
        <v>28</v>
      </c>
      <c r="CU115" s="95">
        <v>0</v>
      </c>
      <c r="CV115" s="95">
        <v>0</v>
      </c>
      <c r="CW115" s="95">
        <v>0</v>
      </c>
      <c r="CX115" s="95">
        <v>0</v>
      </c>
      <c r="CY115" s="95">
        <v>0</v>
      </c>
      <c r="CZ115" s="95">
        <v>0</v>
      </c>
      <c r="DA115" s="95">
        <v>0</v>
      </c>
      <c r="DB115" s="95">
        <v>0</v>
      </c>
      <c r="DC115" s="90">
        <v>28</v>
      </c>
      <c r="DD115" s="90">
        <v>0</v>
      </c>
      <c r="DE115" s="92">
        <v>28</v>
      </c>
    </row>
    <row r="116" spans="1:109" ht="18" x14ac:dyDescent="0.35">
      <c r="A116" s="93" t="s">
        <v>13</v>
      </c>
      <c r="B116" s="94">
        <v>7</v>
      </c>
      <c r="C116" s="95">
        <v>0</v>
      </c>
      <c r="D116" s="95">
        <v>0</v>
      </c>
      <c r="E116" s="95">
        <v>7</v>
      </c>
      <c r="F116" s="95">
        <v>227</v>
      </c>
      <c r="G116" s="95">
        <v>0</v>
      </c>
      <c r="H116" s="95">
        <v>0</v>
      </c>
      <c r="I116" s="95">
        <v>227</v>
      </c>
      <c r="J116" s="95">
        <v>48</v>
      </c>
      <c r="K116" s="95">
        <v>0</v>
      </c>
      <c r="L116" s="95">
        <v>48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95">
        <v>0</v>
      </c>
      <c r="V116" s="90">
        <f t="shared" si="7"/>
        <v>282</v>
      </c>
      <c r="W116" s="90">
        <f t="shared" si="7"/>
        <v>0</v>
      </c>
      <c r="X116" s="90">
        <f t="shared" si="8"/>
        <v>0</v>
      </c>
      <c r="Y116" s="91">
        <v>282</v>
      </c>
      <c r="Z116" s="94">
        <v>7</v>
      </c>
      <c r="AA116" s="95">
        <v>0</v>
      </c>
      <c r="AB116" s="95">
        <v>7</v>
      </c>
      <c r="AC116" s="95">
        <v>239</v>
      </c>
      <c r="AD116" s="95">
        <v>0</v>
      </c>
      <c r="AE116" s="95">
        <v>0</v>
      </c>
      <c r="AF116" s="95">
        <v>239</v>
      </c>
      <c r="AG116" s="95">
        <v>84</v>
      </c>
      <c r="AH116" s="95">
        <v>0</v>
      </c>
      <c r="AI116" s="95">
        <v>84</v>
      </c>
      <c r="AJ116" s="95">
        <v>0</v>
      </c>
      <c r="AK116" s="95">
        <v>0</v>
      </c>
      <c r="AL116" s="95">
        <v>0</v>
      </c>
      <c r="AM116" s="95">
        <v>0</v>
      </c>
      <c r="AN116" s="95">
        <v>0</v>
      </c>
      <c r="AO116" s="95">
        <v>0</v>
      </c>
      <c r="AP116" s="95">
        <v>0</v>
      </c>
      <c r="AQ116" s="95">
        <v>0</v>
      </c>
      <c r="AR116" s="95">
        <v>0</v>
      </c>
      <c r="AS116" s="90">
        <f t="shared" si="9"/>
        <v>330</v>
      </c>
      <c r="AT116" s="90">
        <f t="shared" si="9"/>
        <v>0</v>
      </c>
      <c r="AU116" s="90">
        <f t="shared" si="10"/>
        <v>0</v>
      </c>
      <c r="AV116" s="91">
        <v>330</v>
      </c>
      <c r="AW116" s="94">
        <v>33</v>
      </c>
      <c r="AX116" s="95">
        <v>0</v>
      </c>
      <c r="AY116" s="95">
        <v>33</v>
      </c>
      <c r="AZ116" s="95">
        <v>181</v>
      </c>
      <c r="BA116" s="95">
        <v>0</v>
      </c>
      <c r="BB116" s="95">
        <v>181</v>
      </c>
      <c r="BC116" s="95">
        <v>106</v>
      </c>
      <c r="BD116" s="95">
        <v>0</v>
      </c>
      <c r="BE116" s="95">
        <v>106</v>
      </c>
      <c r="BF116" s="95">
        <v>0</v>
      </c>
      <c r="BG116" s="95">
        <v>0</v>
      </c>
      <c r="BH116" s="95">
        <v>0</v>
      </c>
      <c r="BI116" s="95">
        <v>0</v>
      </c>
      <c r="BJ116" s="95">
        <v>0</v>
      </c>
      <c r="BK116" s="95">
        <v>0</v>
      </c>
      <c r="BL116" s="95">
        <v>0</v>
      </c>
      <c r="BM116" s="95">
        <v>0</v>
      </c>
      <c r="BN116" s="95">
        <v>0</v>
      </c>
      <c r="BO116" s="90">
        <f t="shared" si="11"/>
        <v>320</v>
      </c>
      <c r="BP116" s="90">
        <f t="shared" si="11"/>
        <v>0</v>
      </c>
      <c r="BQ116" s="92">
        <v>320</v>
      </c>
      <c r="BR116" s="94">
        <v>27</v>
      </c>
      <c r="BS116" s="95">
        <v>0</v>
      </c>
      <c r="BT116" s="95">
        <v>27</v>
      </c>
      <c r="BU116" s="95">
        <v>183</v>
      </c>
      <c r="BV116" s="95">
        <v>0</v>
      </c>
      <c r="BW116" s="95">
        <v>183</v>
      </c>
      <c r="BX116" s="95">
        <v>96</v>
      </c>
      <c r="BY116" s="95">
        <v>0</v>
      </c>
      <c r="BZ116" s="95">
        <v>96</v>
      </c>
      <c r="CA116" s="95">
        <v>0</v>
      </c>
      <c r="CB116" s="95">
        <v>0</v>
      </c>
      <c r="CC116" s="95">
        <v>0</v>
      </c>
      <c r="CD116" s="95">
        <v>0</v>
      </c>
      <c r="CE116" s="95">
        <v>0</v>
      </c>
      <c r="CF116" s="95">
        <v>0</v>
      </c>
      <c r="CG116" s="95">
        <v>0</v>
      </c>
      <c r="CH116" s="95">
        <v>0</v>
      </c>
      <c r="CI116" s="90">
        <f t="shared" si="12"/>
        <v>306</v>
      </c>
      <c r="CJ116" s="90">
        <f t="shared" si="13"/>
        <v>0</v>
      </c>
      <c r="CK116" s="92">
        <v>306</v>
      </c>
      <c r="CL116" s="94">
        <v>23</v>
      </c>
      <c r="CM116" s="95">
        <v>0</v>
      </c>
      <c r="CN116" s="95">
        <v>23</v>
      </c>
      <c r="CO116" s="95">
        <v>113</v>
      </c>
      <c r="CP116" s="95">
        <v>0</v>
      </c>
      <c r="CQ116" s="95">
        <v>113</v>
      </c>
      <c r="CR116" s="95">
        <v>59</v>
      </c>
      <c r="CS116" s="95">
        <v>0</v>
      </c>
      <c r="CT116" s="95">
        <v>59</v>
      </c>
      <c r="CU116" s="95">
        <v>0</v>
      </c>
      <c r="CV116" s="95">
        <v>0</v>
      </c>
      <c r="CW116" s="95">
        <v>0</v>
      </c>
      <c r="CX116" s="95">
        <v>0</v>
      </c>
      <c r="CY116" s="95">
        <v>0</v>
      </c>
      <c r="CZ116" s="95">
        <v>0</v>
      </c>
      <c r="DA116" s="95">
        <v>0</v>
      </c>
      <c r="DB116" s="95">
        <v>0</v>
      </c>
      <c r="DC116" s="90">
        <v>195</v>
      </c>
      <c r="DD116" s="90">
        <v>0</v>
      </c>
      <c r="DE116" s="92">
        <v>195</v>
      </c>
    </row>
    <row r="117" spans="1:109" ht="18" x14ac:dyDescent="0.35">
      <c r="A117" s="93" t="s">
        <v>141</v>
      </c>
      <c r="B117" s="94">
        <v>0</v>
      </c>
      <c r="C117" s="95">
        <v>0</v>
      </c>
      <c r="D117" s="95">
        <v>0</v>
      </c>
      <c r="E117" s="95">
        <v>0</v>
      </c>
      <c r="F117" s="95">
        <v>15</v>
      </c>
      <c r="G117" s="95">
        <v>0</v>
      </c>
      <c r="H117" s="95">
        <v>0</v>
      </c>
      <c r="I117" s="95">
        <v>15</v>
      </c>
      <c r="J117" s="95">
        <v>0</v>
      </c>
      <c r="K117" s="95">
        <v>0</v>
      </c>
      <c r="L117" s="95"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  <c r="R117" s="95">
        <v>0</v>
      </c>
      <c r="S117" s="95">
        <v>0</v>
      </c>
      <c r="T117" s="95">
        <v>0</v>
      </c>
      <c r="U117" s="95">
        <v>0</v>
      </c>
      <c r="V117" s="90">
        <f t="shared" si="7"/>
        <v>15</v>
      </c>
      <c r="W117" s="90">
        <f t="shared" si="7"/>
        <v>0</v>
      </c>
      <c r="X117" s="90">
        <f t="shared" si="8"/>
        <v>0</v>
      </c>
      <c r="Y117" s="91">
        <v>15</v>
      </c>
      <c r="Z117" s="94">
        <v>0</v>
      </c>
      <c r="AA117" s="95">
        <v>0</v>
      </c>
      <c r="AB117" s="95">
        <v>0</v>
      </c>
      <c r="AC117" s="95">
        <v>43</v>
      </c>
      <c r="AD117" s="95">
        <v>0</v>
      </c>
      <c r="AE117" s="95">
        <v>0</v>
      </c>
      <c r="AF117" s="95">
        <v>43</v>
      </c>
      <c r="AG117" s="95">
        <v>0</v>
      </c>
      <c r="AH117" s="95">
        <v>0</v>
      </c>
      <c r="AI117" s="95">
        <v>0</v>
      </c>
      <c r="AJ117" s="95">
        <v>0</v>
      </c>
      <c r="AK117" s="95">
        <v>0</v>
      </c>
      <c r="AL117" s="95">
        <v>0</v>
      </c>
      <c r="AM117" s="95">
        <v>0</v>
      </c>
      <c r="AN117" s="95">
        <v>0</v>
      </c>
      <c r="AO117" s="95">
        <v>0</v>
      </c>
      <c r="AP117" s="95">
        <v>0</v>
      </c>
      <c r="AQ117" s="95">
        <v>0</v>
      </c>
      <c r="AR117" s="95">
        <v>0</v>
      </c>
      <c r="AS117" s="90">
        <f t="shared" si="9"/>
        <v>43</v>
      </c>
      <c r="AT117" s="90">
        <f t="shared" si="9"/>
        <v>0</v>
      </c>
      <c r="AU117" s="90">
        <f t="shared" si="10"/>
        <v>0</v>
      </c>
      <c r="AV117" s="91">
        <v>43</v>
      </c>
      <c r="AW117" s="94">
        <v>0</v>
      </c>
      <c r="AX117" s="95">
        <v>0</v>
      </c>
      <c r="AY117" s="95">
        <v>0</v>
      </c>
      <c r="AZ117" s="95">
        <v>80</v>
      </c>
      <c r="BA117" s="95">
        <v>0</v>
      </c>
      <c r="BB117" s="95">
        <v>80</v>
      </c>
      <c r="BC117" s="95">
        <v>0</v>
      </c>
      <c r="BD117" s="95">
        <v>0</v>
      </c>
      <c r="BE117" s="95">
        <v>0</v>
      </c>
      <c r="BF117" s="95">
        <v>0</v>
      </c>
      <c r="BG117" s="95">
        <v>0</v>
      </c>
      <c r="BH117" s="95">
        <v>0</v>
      </c>
      <c r="BI117" s="95">
        <v>0</v>
      </c>
      <c r="BJ117" s="95">
        <v>0</v>
      </c>
      <c r="BK117" s="95">
        <v>0</v>
      </c>
      <c r="BL117" s="95">
        <v>0</v>
      </c>
      <c r="BM117" s="95">
        <v>0</v>
      </c>
      <c r="BN117" s="95">
        <v>0</v>
      </c>
      <c r="BO117" s="90">
        <f t="shared" si="11"/>
        <v>80</v>
      </c>
      <c r="BP117" s="90">
        <f t="shared" si="11"/>
        <v>0</v>
      </c>
      <c r="BQ117" s="92">
        <v>80</v>
      </c>
      <c r="BR117" s="94">
        <v>0</v>
      </c>
      <c r="BS117" s="95">
        <v>0</v>
      </c>
      <c r="BT117" s="95">
        <v>0</v>
      </c>
      <c r="BU117" s="95">
        <v>138</v>
      </c>
      <c r="BV117" s="95">
        <v>0</v>
      </c>
      <c r="BW117" s="95">
        <v>138</v>
      </c>
      <c r="BX117" s="95">
        <v>0</v>
      </c>
      <c r="BY117" s="95">
        <v>0</v>
      </c>
      <c r="BZ117" s="95">
        <v>0</v>
      </c>
      <c r="CA117" s="95">
        <v>0</v>
      </c>
      <c r="CB117" s="95">
        <v>0</v>
      </c>
      <c r="CC117" s="95">
        <v>0</v>
      </c>
      <c r="CD117" s="95">
        <v>0</v>
      </c>
      <c r="CE117" s="95">
        <v>0</v>
      </c>
      <c r="CF117" s="95">
        <v>0</v>
      </c>
      <c r="CG117" s="95">
        <v>0</v>
      </c>
      <c r="CH117" s="95">
        <v>0</v>
      </c>
      <c r="CI117" s="90">
        <f t="shared" si="12"/>
        <v>138</v>
      </c>
      <c r="CJ117" s="90">
        <f t="shared" si="13"/>
        <v>0</v>
      </c>
      <c r="CK117" s="92">
        <v>138</v>
      </c>
      <c r="CL117" s="94">
        <v>0</v>
      </c>
      <c r="CM117" s="95">
        <v>0</v>
      </c>
      <c r="CN117" s="95">
        <v>0</v>
      </c>
      <c r="CO117" s="95">
        <v>164</v>
      </c>
      <c r="CP117" s="95">
        <v>0</v>
      </c>
      <c r="CQ117" s="95">
        <v>164</v>
      </c>
      <c r="CR117" s="95">
        <v>0</v>
      </c>
      <c r="CS117" s="95">
        <v>0</v>
      </c>
      <c r="CT117" s="95">
        <v>0</v>
      </c>
      <c r="CU117" s="95">
        <v>0</v>
      </c>
      <c r="CV117" s="95">
        <v>0</v>
      </c>
      <c r="CW117" s="95">
        <v>0</v>
      </c>
      <c r="CX117" s="95">
        <v>0</v>
      </c>
      <c r="CY117" s="95">
        <v>0</v>
      </c>
      <c r="CZ117" s="95">
        <v>0</v>
      </c>
      <c r="DA117" s="95">
        <v>0</v>
      </c>
      <c r="DB117" s="95">
        <v>0</v>
      </c>
      <c r="DC117" s="90">
        <v>164</v>
      </c>
      <c r="DD117" s="90">
        <v>0</v>
      </c>
      <c r="DE117" s="92">
        <v>164</v>
      </c>
    </row>
    <row r="118" spans="1:109" ht="18" x14ac:dyDescent="0.35">
      <c r="A118" s="93" t="s">
        <v>114</v>
      </c>
      <c r="B118" s="94">
        <v>0</v>
      </c>
      <c r="C118" s="95">
        <v>0</v>
      </c>
      <c r="D118" s="95">
        <v>0</v>
      </c>
      <c r="E118" s="95">
        <v>0</v>
      </c>
      <c r="F118" s="95">
        <v>14</v>
      </c>
      <c r="G118" s="95">
        <v>23</v>
      </c>
      <c r="H118" s="95">
        <v>0</v>
      </c>
      <c r="I118" s="95">
        <v>37</v>
      </c>
      <c r="J118" s="95">
        <v>0</v>
      </c>
      <c r="K118" s="95">
        <v>0</v>
      </c>
      <c r="L118" s="95"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90">
        <f t="shared" si="7"/>
        <v>14</v>
      </c>
      <c r="W118" s="90">
        <f t="shared" si="7"/>
        <v>23</v>
      </c>
      <c r="X118" s="90">
        <f t="shared" si="8"/>
        <v>0</v>
      </c>
      <c r="Y118" s="91">
        <v>37</v>
      </c>
      <c r="Z118" s="94">
        <v>0</v>
      </c>
      <c r="AA118" s="95">
        <v>0</v>
      </c>
      <c r="AB118" s="95">
        <v>0</v>
      </c>
      <c r="AC118" s="95">
        <v>13</v>
      </c>
      <c r="AD118" s="95">
        <v>19</v>
      </c>
      <c r="AE118" s="95">
        <v>0</v>
      </c>
      <c r="AF118" s="95">
        <v>32</v>
      </c>
      <c r="AG118" s="95">
        <v>0</v>
      </c>
      <c r="AH118" s="95">
        <v>0</v>
      </c>
      <c r="AI118" s="95">
        <v>0</v>
      </c>
      <c r="AJ118" s="95">
        <v>0</v>
      </c>
      <c r="AK118" s="95">
        <v>0</v>
      </c>
      <c r="AL118" s="95">
        <v>0</v>
      </c>
      <c r="AM118" s="95">
        <v>0</v>
      </c>
      <c r="AN118" s="95">
        <v>0</v>
      </c>
      <c r="AO118" s="95">
        <v>0</v>
      </c>
      <c r="AP118" s="95">
        <v>0</v>
      </c>
      <c r="AQ118" s="95">
        <v>0</v>
      </c>
      <c r="AR118" s="95">
        <v>0</v>
      </c>
      <c r="AS118" s="90">
        <f t="shared" si="9"/>
        <v>13</v>
      </c>
      <c r="AT118" s="90">
        <f t="shared" si="9"/>
        <v>19</v>
      </c>
      <c r="AU118" s="90">
        <f t="shared" si="10"/>
        <v>0</v>
      </c>
      <c r="AV118" s="91">
        <v>32</v>
      </c>
      <c r="AW118" s="94">
        <v>0</v>
      </c>
      <c r="AX118" s="95">
        <v>0</v>
      </c>
      <c r="AY118" s="95">
        <v>0</v>
      </c>
      <c r="AZ118" s="95">
        <v>11</v>
      </c>
      <c r="BA118" s="95">
        <v>25</v>
      </c>
      <c r="BB118" s="95">
        <v>36</v>
      </c>
      <c r="BC118" s="95">
        <v>0</v>
      </c>
      <c r="BD118" s="95">
        <v>0</v>
      </c>
      <c r="BE118" s="95">
        <v>0</v>
      </c>
      <c r="BF118" s="95">
        <v>0</v>
      </c>
      <c r="BG118" s="95">
        <v>0</v>
      </c>
      <c r="BH118" s="95">
        <v>0</v>
      </c>
      <c r="BI118" s="95">
        <v>0</v>
      </c>
      <c r="BJ118" s="95">
        <v>0</v>
      </c>
      <c r="BK118" s="95">
        <v>0</v>
      </c>
      <c r="BL118" s="95">
        <v>0</v>
      </c>
      <c r="BM118" s="95">
        <v>0</v>
      </c>
      <c r="BN118" s="95">
        <v>0</v>
      </c>
      <c r="BO118" s="90">
        <f t="shared" si="11"/>
        <v>11</v>
      </c>
      <c r="BP118" s="90">
        <f t="shared" si="11"/>
        <v>25</v>
      </c>
      <c r="BQ118" s="92">
        <v>36</v>
      </c>
      <c r="BR118" s="94">
        <v>0</v>
      </c>
      <c r="BS118" s="95">
        <v>0</v>
      </c>
      <c r="BT118" s="95">
        <v>0</v>
      </c>
      <c r="BU118" s="95">
        <v>12</v>
      </c>
      <c r="BV118" s="95">
        <v>31</v>
      </c>
      <c r="BW118" s="95">
        <v>43</v>
      </c>
      <c r="BX118" s="95">
        <v>0</v>
      </c>
      <c r="BY118" s="95">
        <v>0</v>
      </c>
      <c r="BZ118" s="95">
        <v>0</v>
      </c>
      <c r="CA118" s="95">
        <v>0</v>
      </c>
      <c r="CB118" s="95">
        <v>0</v>
      </c>
      <c r="CC118" s="95">
        <v>0</v>
      </c>
      <c r="CD118" s="95">
        <v>0</v>
      </c>
      <c r="CE118" s="95">
        <v>0</v>
      </c>
      <c r="CF118" s="95">
        <v>0</v>
      </c>
      <c r="CG118" s="95">
        <v>0</v>
      </c>
      <c r="CH118" s="95">
        <v>0</v>
      </c>
      <c r="CI118" s="90">
        <f t="shared" si="12"/>
        <v>12</v>
      </c>
      <c r="CJ118" s="90">
        <f t="shared" si="13"/>
        <v>31</v>
      </c>
      <c r="CK118" s="92">
        <v>43</v>
      </c>
      <c r="CL118" s="94">
        <v>0</v>
      </c>
      <c r="CM118" s="95">
        <v>0</v>
      </c>
      <c r="CN118" s="95">
        <v>0</v>
      </c>
      <c r="CO118" s="95">
        <v>10</v>
      </c>
      <c r="CP118" s="95">
        <v>27</v>
      </c>
      <c r="CQ118" s="95">
        <v>37</v>
      </c>
      <c r="CR118" s="95">
        <v>0</v>
      </c>
      <c r="CS118" s="95">
        <v>0</v>
      </c>
      <c r="CT118" s="95">
        <v>0</v>
      </c>
      <c r="CU118" s="95">
        <v>0</v>
      </c>
      <c r="CV118" s="95">
        <v>0</v>
      </c>
      <c r="CW118" s="95">
        <v>0</v>
      </c>
      <c r="CX118" s="95">
        <v>0</v>
      </c>
      <c r="CY118" s="95">
        <v>0</v>
      </c>
      <c r="CZ118" s="95">
        <v>0</v>
      </c>
      <c r="DA118" s="95">
        <v>0</v>
      </c>
      <c r="DB118" s="95">
        <v>0</v>
      </c>
      <c r="DC118" s="90">
        <v>10</v>
      </c>
      <c r="DD118" s="90">
        <v>27</v>
      </c>
      <c r="DE118" s="92">
        <v>37</v>
      </c>
    </row>
    <row r="119" spans="1:109" ht="18" x14ac:dyDescent="0.35">
      <c r="A119" s="93" t="s">
        <v>120</v>
      </c>
      <c r="B119" s="94">
        <v>53</v>
      </c>
      <c r="C119" s="95">
        <v>0</v>
      </c>
      <c r="D119" s="95">
        <v>0</v>
      </c>
      <c r="E119" s="95">
        <v>53</v>
      </c>
      <c r="F119" s="95">
        <v>0</v>
      </c>
      <c r="G119" s="95">
        <v>0</v>
      </c>
      <c r="H119" s="95">
        <v>0</v>
      </c>
      <c r="I119" s="95">
        <v>0</v>
      </c>
      <c r="J119" s="95">
        <v>0</v>
      </c>
      <c r="K119" s="95">
        <v>0</v>
      </c>
      <c r="L119" s="95"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  <c r="R119" s="95">
        <v>0</v>
      </c>
      <c r="S119" s="95">
        <v>0</v>
      </c>
      <c r="T119" s="95">
        <v>0</v>
      </c>
      <c r="U119" s="95">
        <v>0</v>
      </c>
      <c r="V119" s="90">
        <f t="shared" si="7"/>
        <v>53</v>
      </c>
      <c r="W119" s="90">
        <f t="shared" si="7"/>
        <v>0</v>
      </c>
      <c r="X119" s="90">
        <f t="shared" si="8"/>
        <v>0</v>
      </c>
      <c r="Y119" s="91">
        <v>53</v>
      </c>
      <c r="Z119" s="94">
        <v>57</v>
      </c>
      <c r="AA119" s="95">
        <v>0</v>
      </c>
      <c r="AB119" s="95">
        <v>57</v>
      </c>
      <c r="AC119" s="95">
        <v>0</v>
      </c>
      <c r="AD119" s="95">
        <v>0</v>
      </c>
      <c r="AE119" s="95">
        <v>0</v>
      </c>
      <c r="AF119" s="95">
        <v>0</v>
      </c>
      <c r="AG119" s="95">
        <v>0</v>
      </c>
      <c r="AH119" s="95">
        <v>0</v>
      </c>
      <c r="AI119" s="95">
        <v>0</v>
      </c>
      <c r="AJ119" s="95">
        <v>0</v>
      </c>
      <c r="AK119" s="95">
        <v>0</v>
      </c>
      <c r="AL119" s="95">
        <v>0</v>
      </c>
      <c r="AM119" s="95">
        <v>0</v>
      </c>
      <c r="AN119" s="95">
        <v>0</v>
      </c>
      <c r="AO119" s="95">
        <v>0</v>
      </c>
      <c r="AP119" s="95">
        <v>0</v>
      </c>
      <c r="AQ119" s="95">
        <v>0</v>
      </c>
      <c r="AR119" s="95">
        <v>0</v>
      </c>
      <c r="AS119" s="90">
        <f t="shared" si="9"/>
        <v>57</v>
      </c>
      <c r="AT119" s="90">
        <f t="shared" si="9"/>
        <v>0</v>
      </c>
      <c r="AU119" s="90">
        <f t="shared" si="10"/>
        <v>0</v>
      </c>
      <c r="AV119" s="91">
        <v>57</v>
      </c>
      <c r="AW119" s="94">
        <v>39</v>
      </c>
      <c r="AX119" s="95">
        <v>0</v>
      </c>
      <c r="AY119" s="95">
        <v>39</v>
      </c>
      <c r="AZ119" s="95">
        <v>0</v>
      </c>
      <c r="BA119" s="95">
        <v>0</v>
      </c>
      <c r="BB119" s="95">
        <v>0</v>
      </c>
      <c r="BC119" s="95">
        <v>0</v>
      </c>
      <c r="BD119" s="95">
        <v>0</v>
      </c>
      <c r="BE119" s="95">
        <v>0</v>
      </c>
      <c r="BF119" s="95">
        <v>0</v>
      </c>
      <c r="BG119" s="95">
        <v>0</v>
      </c>
      <c r="BH119" s="95">
        <v>0</v>
      </c>
      <c r="BI119" s="95">
        <v>0</v>
      </c>
      <c r="BJ119" s="95">
        <v>0</v>
      </c>
      <c r="BK119" s="95">
        <v>0</v>
      </c>
      <c r="BL119" s="95">
        <v>0</v>
      </c>
      <c r="BM119" s="95">
        <v>0</v>
      </c>
      <c r="BN119" s="95">
        <v>0</v>
      </c>
      <c r="BO119" s="90">
        <f t="shared" si="11"/>
        <v>39</v>
      </c>
      <c r="BP119" s="90">
        <f t="shared" si="11"/>
        <v>0</v>
      </c>
      <c r="BQ119" s="92">
        <v>39</v>
      </c>
      <c r="BR119" s="94">
        <v>45</v>
      </c>
      <c r="BS119" s="95">
        <v>0</v>
      </c>
      <c r="BT119" s="95">
        <v>45</v>
      </c>
      <c r="BU119" s="95">
        <v>0</v>
      </c>
      <c r="BV119" s="95">
        <v>0</v>
      </c>
      <c r="BW119" s="95">
        <v>0</v>
      </c>
      <c r="BX119" s="95">
        <v>0</v>
      </c>
      <c r="BY119" s="95">
        <v>0</v>
      </c>
      <c r="BZ119" s="95">
        <v>0</v>
      </c>
      <c r="CA119" s="95">
        <v>0</v>
      </c>
      <c r="CB119" s="95">
        <v>0</v>
      </c>
      <c r="CC119" s="95">
        <v>0</v>
      </c>
      <c r="CD119" s="95">
        <v>0</v>
      </c>
      <c r="CE119" s="95">
        <v>0</v>
      </c>
      <c r="CF119" s="95">
        <v>0</v>
      </c>
      <c r="CG119" s="95">
        <v>0</v>
      </c>
      <c r="CH119" s="95">
        <v>0</v>
      </c>
      <c r="CI119" s="90">
        <f t="shared" si="12"/>
        <v>45</v>
      </c>
      <c r="CJ119" s="90">
        <f t="shared" si="13"/>
        <v>0</v>
      </c>
      <c r="CK119" s="92">
        <v>45</v>
      </c>
      <c r="CL119" s="94">
        <v>45</v>
      </c>
      <c r="CM119" s="95">
        <v>0</v>
      </c>
      <c r="CN119" s="95">
        <v>45</v>
      </c>
      <c r="CO119" s="95">
        <v>0</v>
      </c>
      <c r="CP119" s="95">
        <v>0</v>
      </c>
      <c r="CQ119" s="95">
        <v>0</v>
      </c>
      <c r="CR119" s="95">
        <v>0</v>
      </c>
      <c r="CS119" s="95">
        <v>0</v>
      </c>
      <c r="CT119" s="95">
        <v>0</v>
      </c>
      <c r="CU119" s="95">
        <v>0</v>
      </c>
      <c r="CV119" s="95">
        <v>0</v>
      </c>
      <c r="CW119" s="95">
        <v>0</v>
      </c>
      <c r="CX119" s="95">
        <v>0</v>
      </c>
      <c r="CY119" s="95">
        <v>0</v>
      </c>
      <c r="CZ119" s="95">
        <v>0</v>
      </c>
      <c r="DA119" s="95">
        <v>0</v>
      </c>
      <c r="DB119" s="95">
        <v>0</v>
      </c>
      <c r="DC119" s="90">
        <v>45</v>
      </c>
      <c r="DD119" s="90">
        <v>0</v>
      </c>
      <c r="DE119" s="92">
        <v>45</v>
      </c>
    </row>
    <row r="120" spans="1:109" ht="18" x14ac:dyDescent="0.35">
      <c r="A120" s="87" t="s">
        <v>14</v>
      </c>
      <c r="B120" s="88">
        <v>281</v>
      </c>
      <c r="C120" s="89">
        <v>26</v>
      </c>
      <c r="D120" s="89">
        <v>0</v>
      </c>
      <c r="E120" s="89">
        <v>307</v>
      </c>
      <c r="F120" s="89">
        <v>406</v>
      </c>
      <c r="G120" s="89">
        <v>0</v>
      </c>
      <c r="H120" s="89">
        <v>2</v>
      </c>
      <c r="I120" s="89">
        <v>408</v>
      </c>
      <c r="J120" s="89">
        <v>443</v>
      </c>
      <c r="K120" s="89">
        <v>0</v>
      </c>
      <c r="L120" s="89">
        <v>443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90">
        <f t="shared" si="7"/>
        <v>1130</v>
      </c>
      <c r="W120" s="90">
        <f t="shared" si="7"/>
        <v>26</v>
      </c>
      <c r="X120" s="90">
        <f t="shared" si="8"/>
        <v>2</v>
      </c>
      <c r="Y120" s="91">
        <v>1158</v>
      </c>
      <c r="Z120" s="88">
        <v>291</v>
      </c>
      <c r="AA120" s="89">
        <v>33</v>
      </c>
      <c r="AB120" s="89">
        <v>324</v>
      </c>
      <c r="AC120" s="89">
        <v>378</v>
      </c>
      <c r="AD120" s="89">
        <v>0</v>
      </c>
      <c r="AE120" s="89">
        <v>0</v>
      </c>
      <c r="AF120" s="89">
        <v>378</v>
      </c>
      <c r="AG120" s="89">
        <v>442</v>
      </c>
      <c r="AH120" s="89">
        <v>0</v>
      </c>
      <c r="AI120" s="89">
        <v>442</v>
      </c>
      <c r="AJ120" s="89">
        <v>0</v>
      </c>
      <c r="AK120" s="89">
        <v>0</v>
      </c>
      <c r="AL120" s="89">
        <v>0</v>
      </c>
      <c r="AM120" s="89">
        <v>0</v>
      </c>
      <c r="AN120" s="89">
        <v>0</v>
      </c>
      <c r="AO120" s="89">
        <v>0</v>
      </c>
      <c r="AP120" s="89">
        <v>0</v>
      </c>
      <c r="AQ120" s="89">
        <v>0</v>
      </c>
      <c r="AR120" s="89">
        <v>0</v>
      </c>
      <c r="AS120" s="90">
        <f t="shared" si="9"/>
        <v>1111</v>
      </c>
      <c r="AT120" s="90">
        <f t="shared" si="9"/>
        <v>33</v>
      </c>
      <c r="AU120" s="90">
        <f t="shared" si="10"/>
        <v>0</v>
      </c>
      <c r="AV120" s="91">
        <v>1144</v>
      </c>
      <c r="AW120" s="88">
        <v>291</v>
      </c>
      <c r="AX120" s="89">
        <v>67</v>
      </c>
      <c r="AY120" s="89">
        <v>358</v>
      </c>
      <c r="AZ120" s="89">
        <v>397</v>
      </c>
      <c r="BA120" s="89">
        <v>32</v>
      </c>
      <c r="BB120" s="89">
        <v>429</v>
      </c>
      <c r="BC120" s="89">
        <v>427</v>
      </c>
      <c r="BD120" s="89">
        <v>0</v>
      </c>
      <c r="BE120" s="89">
        <v>427</v>
      </c>
      <c r="BF120" s="89">
        <v>0</v>
      </c>
      <c r="BG120" s="89">
        <v>0</v>
      </c>
      <c r="BH120" s="89">
        <v>0</v>
      </c>
      <c r="BI120" s="89">
        <v>0</v>
      </c>
      <c r="BJ120" s="89">
        <v>0</v>
      </c>
      <c r="BK120" s="89">
        <v>0</v>
      </c>
      <c r="BL120" s="89">
        <v>0</v>
      </c>
      <c r="BM120" s="89">
        <v>0</v>
      </c>
      <c r="BN120" s="89">
        <v>0</v>
      </c>
      <c r="BO120" s="90">
        <f t="shared" si="11"/>
        <v>1115</v>
      </c>
      <c r="BP120" s="90">
        <f t="shared" si="11"/>
        <v>99</v>
      </c>
      <c r="BQ120" s="92">
        <v>1214</v>
      </c>
      <c r="BR120" s="88">
        <v>274</v>
      </c>
      <c r="BS120" s="89">
        <v>83</v>
      </c>
      <c r="BT120" s="89">
        <v>357</v>
      </c>
      <c r="BU120" s="89">
        <v>376</v>
      </c>
      <c r="BV120" s="89">
        <v>64</v>
      </c>
      <c r="BW120" s="89">
        <v>440</v>
      </c>
      <c r="BX120" s="89">
        <v>397</v>
      </c>
      <c r="BY120" s="89">
        <v>0</v>
      </c>
      <c r="BZ120" s="89">
        <v>397</v>
      </c>
      <c r="CA120" s="89">
        <v>0</v>
      </c>
      <c r="CB120" s="89">
        <v>0</v>
      </c>
      <c r="CC120" s="89">
        <v>0</v>
      </c>
      <c r="CD120" s="89">
        <v>0</v>
      </c>
      <c r="CE120" s="89">
        <v>0</v>
      </c>
      <c r="CF120" s="89">
        <v>0</v>
      </c>
      <c r="CG120" s="89">
        <v>0</v>
      </c>
      <c r="CH120" s="89">
        <v>0</v>
      </c>
      <c r="CI120" s="90">
        <f t="shared" si="12"/>
        <v>1047</v>
      </c>
      <c r="CJ120" s="90">
        <f t="shared" si="13"/>
        <v>147</v>
      </c>
      <c r="CK120" s="92">
        <v>1194</v>
      </c>
      <c r="CL120" s="88">
        <v>301</v>
      </c>
      <c r="CM120" s="89">
        <v>81</v>
      </c>
      <c r="CN120" s="89">
        <v>382</v>
      </c>
      <c r="CO120" s="89">
        <v>404</v>
      </c>
      <c r="CP120" s="89">
        <v>95</v>
      </c>
      <c r="CQ120" s="89">
        <v>499</v>
      </c>
      <c r="CR120" s="89">
        <v>368</v>
      </c>
      <c r="CS120" s="89">
        <v>0</v>
      </c>
      <c r="CT120" s="89">
        <v>368</v>
      </c>
      <c r="CU120" s="89">
        <v>0</v>
      </c>
      <c r="CV120" s="89">
        <v>0</v>
      </c>
      <c r="CW120" s="89">
        <v>0</v>
      </c>
      <c r="CX120" s="89">
        <v>0</v>
      </c>
      <c r="CY120" s="89">
        <v>0</v>
      </c>
      <c r="CZ120" s="89">
        <v>0</v>
      </c>
      <c r="DA120" s="89">
        <v>0</v>
      </c>
      <c r="DB120" s="89">
        <v>0</v>
      </c>
      <c r="DC120" s="90">
        <v>1073</v>
      </c>
      <c r="DD120" s="90">
        <v>176</v>
      </c>
      <c r="DE120" s="92">
        <v>1249</v>
      </c>
    </row>
    <row r="121" spans="1:109" ht="18" x14ac:dyDescent="0.35">
      <c r="A121" s="93" t="s">
        <v>64</v>
      </c>
      <c r="B121" s="94">
        <v>0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95">
        <v>0</v>
      </c>
      <c r="I121" s="95">
        <v>0</v>
      </c>
      <c r="J121" s="95">
        <v>131</v>
      </c>
      <c r="K121" s="95">
        <v>0</v>
      </c>
      <c r="L121" s="95">
        <v>131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  <c r="R121" s="95">
        <v>0</v>
      </c>
      <c r="S121" s="95">
        <v>0</v>
      </c>
      <c r="T121" s="95">
        <v>0</v>
      </c>
      <c r="U121" s="95">
        <v>0</v>
      </c>
      <c r="V121" s="90">
        <f t="shared" si="7"/>
        <v>131</v>
      </c>
      <c r="W121" s="90">
        <f t="shared" si="7"/>
        <v>0</v>
      </c>
      <c r="X121" s="90">
        <f t="shared" si="8"/>
        <v>0</v>
      </c>
      <c r="Y121" s="91">
        <v>131</v>
      </c>
      <c r="Z121" s="94">
        <v>0</v>
      </c>
      <c r="AA121" s="95">
        <v>0</v>
      </c>
      <c r="AB121" s="95">
        <v>0</v>
      </c>
      <c r="AC121" s="95">
        <v>0</v>
      </c>
      <c r="AD121" s="95">
        <v>0</v>
      </c>
      <c r="AE121" s="95">
        <v>0</v>
      </c>
      <c r="AF121" s="95">
        <v>0</v>
      </c>
      <c r="AG121" s="95">
        <v>140</v>
      </c>
      <c r="AH121" s="95">
        <v>0</v>
      </c>
      <c r="AI121" s="95">
        <v>140</v>
      </c>
      <c r="AJ121" s="95">
        <v>0</v>
      </c>
      <c r="AK121" s="95">
        <v>0</v>
      </c>
      <c r="AL121" s="95">
        <v>0</v>
      </c>
      <c r="AM121" s="95">
        <v>0</v>
      </c>
      <c r="AN121" s="95">
        <v>0</v>
      </c>
      <c r="AO121" s="95">
        <v>0</v>
      </c>
      <c r="AP121" s="95">
        <v>0</v>
      </c>
      <c r="AQ121" s="95">
        <v>0</v>
      </c>
      <c r="AR121" s="95">
        <v>0</v>
      </c>
      <c r="AS121" s="90">
        <f t="shared" si="9"/>
        <v>140</v>
      </c>
      <c r="AT121" s="90">
        <f t="shared" si="9"/>
        <v>0</v>
      </c>
      <c r="AU121" s="90">
        <f t="shared" si="10"/>
        <v>0</v>
      </c>
      <c r="AV121" s="91">
        <v>140</v>
      </c>
      <c r="AW121" s="94">
        <v>0</v>
      </c>
      <c r="AX121" s="95">
        <v>0</v>
      </c>
      <c r="AY121" s="95">
        <v>0</v>
      </c>
      <c r="AZ121" s="95">
        <v>0</v>
      </c>
      <c r="BA121" s="95">
        <v>0</v>
      </c>
      <c r="BB121" s="95">
        <v>0</v>
      </c>
      <c r="BC121" s="95">
        <v>124</v>
      </c>
      <c r="BD121" s="95">
        <v>0</v>
      </c>
      <c r="BE121" s="95">
        <v>124</v>
      </c>
      <c r="BF121" s="95">
        <v>0</v>
      </c>
      <c r="BG121" s="95">
        <v>0</v>
      </c>
      <c r="BH121" s="95">
        <v>0</v>
      </c>
      <c r="BI121" s="95">
        <v>0</v>
      </c>
      <c r="BJ121" s="95">
        <v>0</v>
      </c>
      <c r="BK121" s="95">
        <v>0</v>
      </c>
      <c r="BL121" s="95">
        <v>0</v>
      </c>
      <c r="BM121" s="95">
        <v>0</v>
      </c>
      <c r="BN121" s="95">
        <v>0</v>
      </c>
      <c r="BO121" s="90">
        <f t="shared" si="11"/>
        <v>124</v>
      </c>
      <c r="BP121" s="90">
        <f t="shared" si="11"/>
        <v>0</v>
      </c>
      <c r="BQ121" s="92">
        <v>124</v>
      </c>
      <c r="BR121" s="94">
        <v>0</v>
      </c>
      <c r="BS121" s="95">
        <v>0</v>
      </c>
      <c r="BT121" s="95">
        <v>0</v>
      </c>
      <c r="BU121" s="95">
        <v>0</v>
      </c>
      <c r="BV121" s="95">
        <v>0</v>
      </c>
      <c r="BW121" s="95">
        <v>0</v>
      </c>
      <c r="BX121" s="95">
        <v>106</v>
      </c>
      <c r="BY121" s="95">
        <v>0</v>
      </c>
      <c r="BZ121" s="95">
        <v>106</v>
      </c>
      <c r="CA121" s="95">
        <v>0</v>
      </c>
      <c r="CB121" s="95">
        <v>0</v>
      </c>
      <c r="CC121" s="95">
        <v>0</v>
      </c>
      <c r="CD121" s="95">
        <v>0</v>
      </c>
      <c r="CE121" s="95">
        <v>0</v>
      </c>
      <c r="CF121" s="95">
        <v>0</v>
      </c>
      <c r="CG121" s="95">
        <v>0</v>
      </c>
      <c r="CH121" s="95">
        <v>0</v>
      </c>
      <c r="CI121" s="90">
        <f t="shared" si="12"/>
        <v>106</v>
      </c>
      <c r="CJ121" s="90">
        <f t="shared" si="13"/>
        <v>0</v>
      </c>
      <c r="CK121" s="92">
        <v>106</v>
      </c>
      <c r="CL121" s="94">
        <v>0</v>
      </c>
      <c r="CM121" s="95">
        <v>0</v>
      </c>
      <c r="CN121" s="95">
        <v>0</v>
      </c>
      <c r="CO121" s="95">
        <v>0</v>
      </c>
      <c r="CP121" s="95">
        <v>0</v>
      </c>
      <c r="CQ121" s="95">
        <v>0</v>
      </c>
      <c r="CR121" s="95">
        <v>106</v>
      </c>
      <c r="CS121" s="95">
        <v>0</v>
      </c>
      <c r="CT121" s="95">
        <v>106</v>
      </c>
      <c r="CU121" s="95">
        <v>0</v>
      </c>
      <c r="CV121" s="95">
        <v>0</v>
      </c>
      <c r="CW121" s="95">
        <v>0</v>
      </c>
      <c r="CX121" s="95">
        <v>0</v>
      </c>
      <c r="CY121" s="95">
        <v>0</v>
      </c>
      <c r="CZ121" s="95">
        <v>0</v>
      </c>
      <c r="DA121" s="95">
        <v>0</v>
      </c>
      <c r="DB121" s="95">
        <v>0</v>
      </c>
      <c r="DC121" s="90">
        <v>106</v>
      </c>
      <c r="DD121" s="90">
        <v>0</v>
      </c>
      <c r="DE121" s="92">
        <v>106</v>
      </c>
    </row>
    <row r="122" spans="1:109" ht="18" x14ac:dyDescent="0.35">
      <c r="A122" s="93" t="s">
        <v>145</v>
      </c>
      <c r="B122" s="94">
        <v>0</v>
      </c>
      <c r="C122" s="95">
        <v>0</v>
      </c>
      <c r="D122" s="95">
        <v>0</v>
      </c>
      <c r="E122" s="95">
        <v>0</v>
      </c>
      <c r="F122" s="95">
        <v>0</v>
      </c>
      <c r="G122" s="95">
        <v>0</v>
      </c>
      <c r="H122" s="95">
        <v>0</v>
      </c>
      <c r="I122" s="95">
        <v>0</v>
      </c>
      <c r="J122" s="95">
        <v>0</v>
      </c>
      <c r="K122" s="95">
        <v>0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  <c r="R122" s="95">
        <v>0</v>
      </c>
      <c r="S122" s="95">
        <v>0</v>
      </c>
      <c r="T122" s="95">
        <v>0</v>
      </c>
      <c r="U122" s="95">
        <v>0</v>
      </c>
      <c r="V122" s="90">
        <f t="shared" si="7"/>
        <v>0</v>
      </c>
      <c r="W122" s="90">
        <f t="shared" si="7"/>
        <v>0</v>
      </c>
      <c r="X122" s="90">
        <f t="shared" si="8"/>
        <v>0</v>
      </c>
      <c r="Y122" s="91">
        <v>0</v>
      </c>
      <c r="Z122" s="94">
        <v>14</v>
      </c>
      <c r="AA122" s="95">
        <v>0</v>
      </c>
      <c r="AB122" s="95">
        <v>14</v>
      </c>
      <c r="AC122" s="95">
        <v>0</v>
      </c>
      <c r="AD122" s="95">
        <v>0</v>
      </c>
      <c r="AE122" s="95">
        <v>0</v>
      </c>
      <c r="AF122" s="95">
        <v>0</v>
      </c>
      <c r="AG122" s="95">
        <v>0</v>
      </c>
      <c r="AH122" s="95">
        <v>0</v>
      </c>
      <c r="AI122" s="95">
        <v>0</v>
      </c>
      <c r="AJ122" s="95">
        <v>0</v>
      </c>
      <c r="AK122" s="95">
        <v>0</v>
      </c>
      <c r="AL122" s="95">
        <v>0</v>
      </c>
      <c r="AM122" s="95">
        <v>0</v>
      </c>
      <c r="AN122" s="95">
        <v>0</v>
      </c>
      <c r="AO122" s="95">
        <v>0</v>
      </c>
      <c r="AP122" s="95">
        <v>0</v>
      </c>
      <c r="AQ122" s="95">
        <v>0</v>
      </c>
      <c r="AR122" s="95">
        <v>0</v>
      </c>
      <c r="AS122" s="90">
        <f t="shared" si="9"/>
        <v>14</v>
      </c>
      <c r="AT122" s="90">
        <f t="shared" si="9"/>
        <v>0</v>
      </c>
      <c r="AU122" s="90">
        <f t="shared" si="10"/>
        <v>0</v>
      </c>
      <c r="AV122" s="91">
        <v>14</v>
      </c>
      <c r="AW122" s="94">
        <v>12</v>
      </c>
      <c r="AX122" s="95">
        <v>0</v>
      </c>
      <c r="AY122" s="95">
        <v>12</v>
      </c>
      <c r="AZ122" s="95">
        <v>0</v>
      </c>
      <c r="BA122" s="95">
        <v>0</v>
      </c>
      <c r="BB122" s="95">
        <v>0</v>
      </c>
      <c r="BC122" s="95">
        <v>0</v>
      </c>
      <c r="BD122" s="95">
        <v>0</v>
      </c>
      <c r="BE122" s="95">
        <v>0</v>
      </c>
      <c r="BF122" s="95">
        <v>0</v>
      </c>
      <c r="BG122" s="95">
        <v>0</v>
      </c>
      <c r="BH122" s="95">
        <v>0</v>
      </c>
      <c r="BI122" s="95">
        <v>0</v>
      </c>
      <c r="BJ122" s="95">
        <v>0</v>
      </c>
      <c r="BK122" s="95">
        <v>0</v>
      </c>
      <c r="BL122" s="95">
        <v>0</v>
      </c>
      <c r="BM122" s="95">
        <v>0</v>
      </c>
      <c r="BN122" s="95">
        <v>0</v>
      </c>
      <c r="BO122" s="90">
        <f t="shared" si="11"/>
        <v>12</v>
      </c>
      <c r="BP122" s="90">
        <f t="shared" si="11"/>
        <v>0</v>
      </c>
      <c r="BQ122" s="92">
        <v>12</v>
      </c>
      <c r="BR122" s="94">
        <v>9</v>
      </c>
      <c r="BS122" s="95">
        <v>0</v>
      </c>
      <c r="BT122" s="95">
        <v>9</v>
      </c>
      <c r="BU122" s="95">
        <v>0</v>
      </c>
      <c r="BV122" s="95">
        <v>0</v>
      </c>
      <c r="BW122" s="95">
        <v>0</v>
      </c>
      <c r="BX122" s="95">
        <v>0</v>
      </c>
      <c r="BY122" s="95">
        <v>0</v>
      </c>
      <c r="BZ122" s="95">
        <v>0</v>
      </c>
      <c r="CA122" s="95">
        <v>0</v>
      </c>
      <c r="CB122" s="95">
        <v>0</v>
      </c>
      <c r="CC122" s="95">
        <v>0</v>
      </c>
      <c r="CD122" s="95">
        <v>0</v>
      </c>
      <c r="CE122" s="95">
        <v>0</v>
      </c>
      <c r="CF122" s="95">
        <v>0</v>
      </c>
      <c r="CG122" s="95">
        <v>0</v>
      </c>
      <c r="CH122" s="95">
        <v>0</v>
      </c>
      <c r="CI122" s="90">
        <f t="shared" si="12"/>
        <v>9</v>
      </c>
      <c r="CJ122" s="90">
        <f t="shared" si="13"/>
        <v>0</v>
      </c>
      <c r="CK122" s="92">
        <v>9</v>
      </c>
      <c r="CL122" s="94">
        <v>24</v>
      </c>
      <c r="CM122" s="95">
        <v>0</v>
      </c>
      <c r="CN122" s="95">
        <v>24</v>
      </c>
      <c r="CO122" s="95">
        <v>0</v>
      </c>
      <c r="CP122" s="95">
        <v>0</v>
      </c>
      <c r="CQ122" s="95">
        <v>0</v>
      </c>
      <c r="CR122" s="95">
        <v>0</v>
      </c>
      <c r="CS122" s="95">
        <v>0</v>
      </c>
      <c r="CT122" s="95">
        <v>0</v>
      </c>
      <c r="CU122" s="95">
        <v>0</v>
      </c>
      <c r="CV122" s="95">
        <v>0</v>
      </c>
      <c r="CW122" s="95">
        <v>0</v>
      </c>
      <c r="CX122" s="95">
        <v>0</v>
      </c>
      <c r="CY122" s="95">
        <v>0</v>
      </c>
      <c r="CZ122" s="95">
        <v>0</v>
      </c>
      <c r="DA122" s="95">
        <v>0</v>
      </c>
      <c r="DB122" s="95">
        <v>0</v>
      </c>
      <c r="DC122" s="90">
        <v>24</v>
      </c>
      <c r="DD122" s="90">
        <v>0</v>
      </c>
      <c r="DE122" s="92">
        <v>24</v>
      </c>
    </row>
    <row r="123" spans="1:109" ht="18" x14ac:dyDescent="0.35">
      <c r="A123" s="93" t="s">
        <v>15</v>
      </c>
      <c r="B123" s="94">
        <v>281</v>
      </c>
      <c r="C123" s="95">
        <v>26</v>
      </c>
      <c r="D123" s="95">
        <v>0</v>
      </c>
      <c r="E123" s="95">
        <v>307</v>
      </c>
      <c r="F123" s="95">
        <v>272</v>
      </c>
      <c r="G123" s="95">
        <v>0</v>
      </c>
      <c r="H123" s="95">
        <v>2</v>
      </c>
      <c r="I123" s="95">
        <v>274</v>
      </c>
      <c r="J123" s="95">
        <v>312</v>
      </c>
      <c r="K123" s="95">
        <v>0</v>
      </c>
      <c r="L123" s="95">
        <v>312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  <c r="R123" s="95">
        <v>0</v>
      </c>
      <c r="S123" s="95">
        <v>0</v>
      </c>
      <c r="T123" s="95">
        <v>0</v>
      </c>
      <c r="U123" s="95">
        <v>0</v>
      </c>
      <c r="V123" s="90">
        <f t="shared" si="7"/>
        <v>865</v>
      </c>
      <c r="W123" s="90">
        <f t="shared" si="7"/>
        <v>26</v>
      </c>
      <c r="X123" s="90">
        <f t="shared" si="8"/>
        <v>2</v>
      </c>
      <c r="Y123" s="91">
        <v>893</v>
      </c>
      <c r="Z123" s="94">
        <v>277</v>
      </c>
      <c r="AA123" s="95">
        <v>33</v>
      </c>
      <c r="AB123" s="95">
        <v>310</v>
      </c>
      <c r="AC123" s="95">
        <v>241</v>
      </c>
      <c r="AD123" s="95">
        <v>0</v>
      </c>
      <c r="AE123" s="95">
        <v>0</v>
      </c>
      <c r="AF123" s="95">
        <v>241</v>
      </c>
      <c r="AG123" s="95">
        <v>302</v>
      </c>
      <c r="AH123" s="95">
        <v>0</v>
      </c>
      <c r="AI123" s="95">
        <v>302</v>
      </c>
      <c r="AJ123" s="95">
        <v>0</v>
      </c>
      <c r="AK123" s="95">
        <v>0</v>
      </c>
      <c r="AL123" s="95">
        <v>0</v>
      </c>
      <c r="AM123" s="95">
        <v>0</v>
      </c>
      <c r="AN123" s="95">
        <v>0</v>
      </c>
      <c r="AO123" s="95">
        <v>0</v>
      </c>
      <c r="AP123" s="95">
        <v>0</v>
      </c>
      <c r="AQ123" s="95">
        <v>0</v>
      </c>
      <c r="AR123" s="95">
        <v>0</v>
      </c>
      <c r="AS123" s="90">
        <f t="shared" si="9"/>
        <v>820</v>
      </c>
      <c r="AT123" s="90">
        <f t="shared" si="9"/>
        <v>33</v>
      </c>
      <c r="AU123" s="90">
        <f t="shared" si="10"/>
        <v>0</v>
      </c>
      <c r="AV123" s="91">
        <v>853</v>
      </c>
      <c r="AW123" s="94">
        <v>279</v>
      </c>
      <c r="AX123" s="95">
        <v>67</v>
      </c>
      <c r="AY123" s="95">
        <v>346</v>
      </c>
      <c r="AZ123" s="95">
        <v>261</v>
      </c>
      <c r="BA123" s="95">
        <v>32</v>
      </c>
      <c r="BB123" s="95">
        <v>293</v>
      </c>
      <c r="BC123" s="95">
        <v>303</v>
      </c>
      <c r="BD123" s="95">
        <v>0</v>
      </c>
      <c r="BE123" s="95">
        <v>303</v>
      </c>
      <c r="BF123" s="95">
        <v>0</v>
      </c>
      <c r="BG123" s="95">
        <v>0</v>
      </c>
      <c r="BH123" s="95">
        <v>0</v>
      </c>
      <c r="BI123" s="95">
        <v>0</v>
      </c>
      <c r="BJ123" s="95">
        <v>0</v>
      </c>
      <c r="BK123" s="95">
        <v>0</v>
      </c>
      <c r="BL123" s="95">
        <v>0</v>
      </c>
      <c r="BM123" s="95">
        <v>0</v>
      </c>
      <c r="BN123" s="95">
        <v>0</v>
      </c>
      <c r="BO123" s="90">
        <f t="shared" si="11"/>
        <v>843</v>
      </c>
      <c r="BP123" s="90">
        <f t="shared" si="11"/>
        <v>99</v>
      </c>
      <c r="BQ123" s="92">
        <v>942</v>
      </c>
      <c r="BR123" s="94">
        <v>265</v>
      </c>
      <c r="BS123" s="95">
        <v>83</v>
      </c>
      <c r="BT123" s="95">
        <v>348</v>
      </c>
      <c r="BU123" s="95">
        <v>242</v>
      </c>
      <c r="BV123" s="95">
        <v>64</v>
      </c>
      <c r="BW123" s="95">
        <v>306</v>
      </c>
      <c r="BX123" s="95">
        <v>291</v>
      </c>
      <c r="BY123" s="95">
        <v>0</v>
      </c>
      <c r="BZ123" s="95">
        <v>291</v>
      </c>
      <c r="CA123" s="95">
        <v>0</v>
      </c>
      <c r="CB123" s="95">
        <v>0</v>
      </c>
      <c r="CC123" s="95">
        <v>0</v>
      </c>
      <c r="CD123" s="95">
        <v>0</v>
      </c>
      <c r="CE123" s="95">
        <v>0</v>
      </c>
      <c r="CF123" s="95">
        <v>0</v>
      </c>
      <c r="CG123" s="95">
        <v>0</v>
      </c>
      <c r="CH123" s="95">
        <v>0</v>
      </c>
      <c r="CI123" s="90">
        <f t="shared" si="12"/>
        <v>798</v>
      </c>
      <c r="CJ123" s="90">
        <f t="shared" si="13"/>
        <v>147</v>
      </c>
      <c r="CK123" s="92">
        <v>945</v>
      </c>
      <c r="CL123" s="94">
        <v>277</v>
      </c>
      <c r="CM123" s="95">
        <v>81</v>
      </c>
      <c r="CN123" s="95">
        <v>358</v>
      </c>
      <c r="CO123" s="95">
        <v>266</v>
      </c>
      <c r="CP123" s="95">
        <v>95</v>
      </c>
      <c r="CQ123" s="95">
        <v>361</v>
      </c>
      <c r="CR123" s="95">
        <v>262</v>
      </c>
      <c r="CS123" s="95">
        <v>0</v>
      </c>
      <c r="CT123" s="95">
        <v>262</v>
      </c>
      <c r="CU123" s="95">
        <v>0</v>
      </c>
      <c r="CV123" s="95">
        <v>0</v>
      </c>
      <c r="CW123" s="95">
        <v>0</v>
      </c>
      <c r="CX123" s="95">
        <v>0</v>
      </c>
      <c r="CY123" s="95">
        <v>0</v>
      </c>
      <c r="CZ123" s="95">
        <v>0</v>
      </c>
      <c r="DA123" s="95">
        <v>0</v>
      </c>
      <c r="DB123" s="95">
        <v>0</v>
      </c>
      <c r="DC123" s="90">
        <v>805</v>
      </c>
      <c r="DD123" s="90">
        <v>176</v>
      </c>
      <c r="DE123" s="92">
        <v>981</v>
      </c>
    </row>
    <row r="124" spans="1:109" ht="18" x14ac:dyDescent="0.35">
      <c r="A124" s="93" t="s">
        <v>91</v>
      </c>
      <c r="B124" s="94">
        <v>0</v>
      </c>
      <c r="C124" s="95">
        <v>0</v>
      </c>
      <c r="D124" s="95">
        <v>0</v>
      </c>
      <c r="E124" s="95">
        <v>0</v>
      </c>
      <c r="F124" s="95">
        <v>134</v>
      </c>
      <c r="G124" s="95">
        <v>0</v>
      </c>
      <c r="H124" s="95">
        <v>0</v>
      </c>
      <c r="I124" s="95">
        <v>134</v>
      </c>
      <c r="J124" s="95">
        <v>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  <c r="R124" s="95">
        <v>0</v>
      </c>
      <c r="S124" s="95">
        <v>0</v>
      </c>
      <c r="T124" s="95">
        <v>0</v>
      </c>
      <c r="U124" s="95">
        <v>0</v>
      </c>
      <c r="V124" s="90">
        <f t="shared" si="7"/>
        <v>134</v>
      </c>
      <c r="W124" s="90">
        <f t="shared" si="7"/>
        <v>0</v>
      </c>
      <c r="X124" s="90">
        <f t="shared" si="8"/>
        <v>0</v>
      </c>
      <c r="Y124" s="91">
        <v>134</v>
      </c>
      <c r="Z124" s="94">
        <v>0</v>
      </c>
      <c r="AA124" s="95">
        <v>0</v>
      </c>
      <c r="AB124" s="95">
        <v>0</v>
      </c>
      <c r="AC124" s="95">
        <v>137</v>
      </c>
      <c r="AD124" s="95">
        <v>0</v>
      </c>
      <c r="AE124" s="95">
        <v>0</v>
      </c>
      <c r="AF124" s="95">
        <v>137</v>
      </c>
      <c r="AG124" s="95">
        <v>0</v>
      </c>
      <c r="AH124" s="95">
        <v>0</v>
      </c>
      <c r="AI124" s="95">
        <v>0</v>
      </c>
      <c r="AJ124" s="95">
        <v>0</v>
      </c>
      <c r="AK124" s="95">
        <v>0</v>
      </c>
      <c r="AL124" s="95">
        <v>0</v>
      </c>
      <c r="AM124" s="95">
        <v>0</v>
      </c>
      <c r="AN124" s="95">
        <v>0</v>
      </c>
      <c r="AO124" s="95">
        <v>0</v>
      </c>
      <c r="AP124" s="95">
        <v>0</v>
      </c>
      <c r="AQ124" s="95">
        <v>0</v>
      </c>
      <c r="AR124" s="95">
        <v>0</v>
      </c>
      <c r="AS124" s="90">
        <f t="shared" si="9"/>
        <v>137</v>
      </c>
      <c r="AT124" s="90">
        <f t="shared" si="9"/>
        <v>0</v>
      </c>
      <c r="AU124" s="90">
        <f t="shared" si="10"/>
        <v>0</v>
      </c>
      <c r="AV124" s="91">
        <v>137</v>
      </c>
      <c r="AW124" s="94">
        <v>0</v>
      </c>
      <c r="AX124" s="95">
        <v>0</v>
      </c>
      <c r="AY124" s="95">
        <v>0</v>
      </c>
      <c r="AZ124" s="95">
        <v>136</v>
      </c>
      <c r="BA124" s="95">
        <v>0</v>
      </c>
      <c r="BB124" s="95">
        <v>136</v>
      </c>
      <c r="BC124" s="95">
        <v>0</v>
      </c>
      <c r="BD124" s="95">
        <v>0</v>
      </c>
      <c r="BE124" s="95">
        <v>0</v>
      </c>
      <c r="BF124" s="95">
        <v>0</v>
      </c>
      <c r="BG124" s="95">
        <v>0</v>
      </c>
      <c r="BH124" s="95">
        <v>0</v>
      </c>
      <c r="BI124" s="95">
        <v>0</v>
      </c>
      <c r="BJ124" s="95">
        <v>0</v>
      </c>
      <c r="BK124" s="95">
        <v>0</v>
      </c>
      <c r="BL124" s="95">
        <v>0</v>
      </c>
      <c r="BM124" s="95">
        <v>0</v>
      </c>
      <c r="BN124" s="95">
        <v>0</v>
      </c>
      <c r="BO124" s="90">
        <f t="shared" si="11"/>
        <v>136</v>
      </c>
      <c r="BP124" s="90">
        <f t="shared" si="11"/>
        <v>0</v>
      </c>
      <c r="BQ124" s="92">
        <v>136</v>
      </c>
      <c r="BR124" s="94">
        <v>0</v>
      </c>
      <c r="BS124" s="95">
        <v>0</v>
      </c>
      <c r="BT124" s="95">
        <v>0</v>
      </c>
      <c r="BU124" s="95">
        <v>134</v>
      </c>
      <c r="BV124" s="95">
        <v>0</v>
      </c>
      <c r="BW124" s="95">
        <v>134</v>
      </c>
      <c r="BX124" s="95">
        <v>0</v>
      </c>
      <c r="BY124" s="95">
        <v>0</v>
      </c>
      <c r="BZ124" s="95">
        <v>0</v>
      </c>
      <c r="CA124" s="95">
        <v>0</v>
      </c>
      <c r="CB124" s="95">
        <v>0</v>
      </c>
      <c r="CC124" s="95">
        <v>0</v>
      </c>
      <c r="CD124" s="95">
        <v>0</v>
      </c>
      <c r="CE124" s="95">
        <v>0</v>
      </c>
      <c r="CF124" s="95">
        <v>0</v>
      </c>
      <c r="CG124" s="95">
        <v>0</v>
      </c>
      <c r="CH124" s="95">
        <v>0</v>
      </c>
      <c r="CI124" s="90">
        <f t="shared" si="12"/>
        <v>134</v>
      </c>
      <c r="CJ124" s="90">
        <f t="shared" si="13"/>
        <v>0</v>
      </c>
      <c r="CK124" s="92">
        <v>134</v>
      </c>
      <c r="CL124" s="94">
        <v>0</v>
      </c>
      <c r="CM124" s="95">
        <v>0</v>
      </c>
      <c r="CN124" s="95">
        <v>0</v>
      </c>
      <c r="CO124" s="95">
        <v>138</v>
      </c>
      <c r="CP124" s="95">
        <v>0</v>
      </c>
      <c r="CQ124" s="95">
        <v>138</v>
      </c>
      <c r="CR124" s="95">
        <v>0</v>
      </c>
      <c r="CS124" s="95">
        <v>0</v>
      </c>
      <c r="CT124" s="95">
        <v>0</v>
      </c>
      <c r="CU124" s="95">
        <v>0</v>
      </c>
      <c r="CV124" s="95">
        <v>0</v>
      </c>
      <c r="CW124" s="95">
        <v>0</v>
      </c>
      <c r="CX124" s="95">
        <v>0</v>
      </c>
      <c r="CY124" s="95">
        <v>0</v>
      </c>
      <c r="CZ124" s="95">
        <v>0</v>
      </c>
      <c r="DA124" s="95">
        <v>0</v>
      </c>
      <c r="DB124" s="95">
        <v>0</v>
      </c>
      <c r="DC124" s="90">
        <v>138</v>
      </c>
      <c r="DD124" s="90">
        <v>0</v>
      </c>
      <c r="DE124" s="92">
        <v>138</v>
      </c>
    </row>
    <row r="125" spans="1:109" ht="18" x14ac:dyDescent="0.35">
      <c r="A125" s="87" t="s">
        <v>16</v>
      </c>
      <c r="B125" s="88">
        <v>129</v>
      </c>
      <c r="C125" s="89">
        <v>16</v>
      </c>
      <c r="D125" s="89">
        <v>0</v>
      </c>
      <c r="E125" s="89">
        <v>145</v>
      </c>
      <c r="F125" s="89">
        <v>773</v>
      </c>
      <c r="G125" s="89">
        <v>0</v>
      </c>
      <c r="H125" s="89">
        <v>4</v>
      </c>
      <c r="I125" s="89">
        <v>777</v>
      </c>
      <c r="J125" s="89">
        <v>335</v>
      </c>
      <c r="K125" s="89">
        <v>0</v>
      </c>
      <c r="L125" s="89">
        <v>335</v>
      </c>
      <c r="M125" s="89">
        <v>0</v>
      </c>
      <c r="N125" s="89">
        <v>0</v>
      </c>
      <c r="O125" s="89">
        <v>0</v>
      </c>
      <c r="P125" s="89">
        <v>0</v>
      </c>
      <c r="Q125" s="89">
        <v>18</v>
      </c>
      <c r="R125" s="89">
        <v>18</v>
      </c>
      <c r="S125" s="89">
        <v>94</v>
      </c>
      <c r="T125" s="89">
        <v>0</v>
      </c>
      <c r="U125" s="89">
        <v>94</v>
      </c>
      <c r="V125" s="90">
        <f t="shared" si="7"/>
        <v>1331</v>
      </c>
      <c r="W125" s="90">
        <f t="shared" si="7"/>
        <v>34</v>
      </c>
      <c r="X125" s="90">
        <f t="shared" si="8"/>
        <v>4</v>
      </c>
      <c r="Y125" s="91">
        <v>1369</v>
      </c>
      <c r="Z125" s="88">
        <v>134</v>
      </c>
      <c r="AA125" s="89">
        <v>13</v>
      </c>
      <c r="AB125" s="89">
        <v>147</v>
      </c>
      <c r="AC125" s="89">
        <v>814</v>
      </c>
      <c r="AD125" s="89">
        <v>0</v>
      </c>
      <c r="AE125" s="89">
        <v>0</v>
      </c>
      <c r="AF125" s="89">
        <v>814</v>
      </c>
      <c r="AG125" s="89">
        <v>290</v>
      </c>
      <c r="AH125" s="89">
        <v>26</v>
      </c>
      <c r="AI125" s="89">
        <v>316</v>
      </c>
      <c r="AJ125" s="89">
        <v>0</v>
      </c>
      <c r="AK125" s="89">
        <v>0</v>
      </c>
      <c r="AL125" s="89">
        <v>0</v>
      </c>
      <c r="AM125" s="89">
        <v>0</v>
      </c>
      <c r="AN125" s="89">
        <v>10</v>
      </c>
      <c r="AO125" s="89">
        <v>10</v>
      </c>
      <c r="AP125" s="89">
        <v>66</v>
      </c>
      <c r="AQ125" s="89">
        <v>0</v>
      </c>
      <c r="AR125" s="89">
        <v>66</v>
      </c>
      <c r="AS125" s="90">
        <f t="shared" si="9"/>
        <v>1304</v>
      </c>
      <c r="AT125" s="90">
        <f t="shared" si="9"/>
        <v>49</v>
      </c>
      <c r="AU125" s="90">
        <f t="shared" si="10"/>
        <v>0</v>
      </c>
      <c r="AV125" s="91">
        <v>1353</v>
      </c>
      <c r="AW125" s="88">
        <v>159</v>
      </c>
      <c r="AX125" s="89">
        <v>24</v>
      </c>
      <c r="AY125" s="89">
        <v>183</v>
      </c>
      <c r="AZ125" s="89">
        <v>833</v>
      </c>
      <c r="BA125" s="89">
        <v>0</v>
      </c>
      <c r="BB125" s="89">
        <v>833</v>
      </c>
      <c r="BC125" s="89">
        <v>287</v>
      </c>
      <c r="BD125" s="89">
        <v>29</v>
      </c>
      <c r="BE125" s="89">
        <v>316</v>
      </c>
      <c r="BF125" s="89">
        <v>0</v>
      </c>
      <c r="BG125" s="89">
        <v>0</v>
      </c>
      <c r="BH125" s="89">
        <v>0</v>
      </c>
      <c r="BI125" s="89">
        <v>0</v>
      </c>
      <c r="BJ125" s="89">
        <v>18</v>
      </c>
      <c r="BK125" s="89">
        <v>18</v>
      </c>
      <c r="BL125" s="89">
        <v>63</v>
      </c>
      <c r="BM125" s="89">
        <v>0</v>
      </c>
      <c r="BN125" s="89">
        <v>63</v>
      </c>
      <c r="BO125" s="90">
        <f t="shared" si="11"/>
        <v>1342</v>
      </c>
      <c r="BP125" s="90">
        <f t="shared" si="11"/>
        <v>71</v>
      </c>
      <c r="BQ125" s="92">
        <v>1413</v>
      </c>
      <c r="BR125" s="88">
        <v>146</v>
      </c>
      <c r="BS125" s="89">
        <v>14</v>
      </c>
      <c r="BT125" s="89">
        <v>160</v>
      </c>
      <c r="BU125" s="89">
        <v>808</v>
      </c>
      <c r="BV125" s="89">
        <v>0</v>
      </c>
      <c r="BW125" s="89">
        <v>808</v>
      </c>
      <c r="BX125" s="89">
        <v>289</v>
      </c>
      <c r="BY125" s="89">
        <v>28</v>
      </c>
      <c r="BZ125" s="89">
        <v>317</v>
      </c>
      <c r="CA125" s="89">
        <v>0</v>
      </c>
      <c r="CB125" s="89">
        <v>0</v>
      </c>
      <c r="CC125" s="89">
        <v>0</v>
      </c>
      <c r="CD125" s="89">
        <v>9</v>
      </c>
      <c r="CE125" s="89">
        <v>9</v>
      </c>
      <c r="CF125" s="89">
        <v>77</v>
      </c>
      <c r="CG125" s="89">
        <v>0</v>
      </c>
      <c r="CH125" s="89">
        <v>77</v>
      </c>
      <c r="CI125" s="90">
        <f t="shared" si="12"/>
        <v>1320</v>
      </c>
      <c r="CJ125" s="90">
        <f t="shared" si="13"/>
        <v>51</v>
      </c>
      <c r="CK125" s="92">
        <v>1371</v>
      </c>
      <c r="CL125" s="88">
        <v>129</v>
      </c>
      <c r="CM125" s="89">
        <v>1</v>
      </c>
      <c r="CN125" s="89">
        <v>130</v>
      </c>
      <c r="CO125" s="89">
        <v>830</v>
      </c>
      <c r="CP125" s="89">
        <v>3</v>
      </c>
      <c r="CQ125" s="89">
        <v>833</v>
      </c>
      <c r="CR125" s="89">
        <v>307</v>
      </c>
      <c r="CS125" s="89">
        <v>16</v>
      </c>
      <c r="CT125" s="89">
        <v>323</v>
      </c>
      <c r="CU125" s="89">
        <v>0</v>
      </c>
      <c r="CV125" s="89">
        <v>0</v>
      </c>
      <c r="CW125" s="89">
        <v>0</v>
      </c>
      <c r="CX125" s="89">
        <v>1</v>
      </c>
      <c r="CY125" s="89">
        <v>1</v>
      </c>
      <c r="CZ125" s="89">
        <v>82</v>
      </c>
      <c r="DA125" s="89">
        <v>1</v>
      </c>
      <c r="DB125" s="89">
        <v>83</v>
      </c>
      <c r="DC125" s="90">
        <v>1348</v>
      </c>
      <c r="DD125" s="90">
        <v>22</v>
      </c>
      <c r="DE125" s="92">
        <v>1370</v>
      </c>
    </row>
    <row r="126" spans="1:109" ht="18" x14ac:dyDescent="0.35">
      <c r="A126" s="93" t="s">
        <v>92</v>
      </c>
      <c r="B126" s="94">
        <v>0</v>
      </c>
      <c r="C126" s="95">
        <v>0</v>
      </c>
      <c r="D126" s="95">
        <v>0</v>
      </c>
      <c r="E126" s="95">
        <v>0</v>
      </c>
      <c r="F126" s="95">
        <v>35</v>
      </c>
      <c r="G126" s="95">
        <v>0</v>
      </c>
      <c r="H126" s="95">
        <v>0</v>
      </c>
      <c r="I126" s="95">
        <v>35</v>
      </c>
      <c r="J126" s="95">
        <v>66</v>
      </c>
      <c r="K126" s="95">
        <v>0</v>
      </c>
      <c r="L126" s="95">
        <v>66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0">
        <f t="shared" si="7"/>
        <v>101</v>
      </c>
      <c r="W126" s="90">
        <f t="shared" si="7"/>
        <v>0</v>
      </c>
      <c r="X126" s="90">
        <f t="shared" si="8"/>
        <v>0</v>
      </c>
      <c r="Y126" s="91">
        <v>101</v>
      </c>
      <c r="Z126" s="94">
        <v>0</v>
      </c>
      <c r="AA126" s="95">
        <v>0</v>
      </c>
      <c r="AB126" s="95">
        <v>0</v>
      </c>
      <c r="AC126" s="95">
        <v>35</v>
      </c>
      <c r="AD126" s="95">
        <v>0</v>
      </c>
      <c r="AE126" s="95">
        <v>0</v>
      </c>
      <c r="AF126" s="95">
        <v>35</v>
      </c>
      <c r="AG126" s="95">
        <v>69</v>
      </c>
      <c r="AH126" s="95">
        <v>0</v>
      </c>
      <c r="AI126" s="95">
        <v>69</v>
      </c>
      <c r="AJ126" s="95">
        <v>0</v>
      </c>
      <c r="AK126" s="95">
        <v>0</v>
      </c>
      <c r="AL126" s="95">
        <v>0</v>
      </c>
      <c r="AM126" s="95">
        <v>0</v>
      </c>
      <c r="AN126" s="95">
        <v>0</v>
      </c>
      <c r="AO126" s="95">
        <v>0</v>
      </c>
      <c r="AP126" s="95">
        <v>0</v>
      </c>
      <c r="AQ126" s="95">
        <v>0</v>
      </c>
      <c r="AR126" s="95">
        <v>0</v>
      </c>
      <c r="AS126" s="90">
        <f t="shared" si="9"/>
        <v>104</v>
      </c>
      <c r="AT126" s="90">
        <f t="shared" si="9"/>
        <v>0</v>
      </c>
      <c r="AU126" s="90">
        <f t="shared" si="10"/>
        <v>0</v>
      </c>
      <c r="AV126" s="91">
        <v>104</v>
      </c>
      <c r="AW126" s="94">
        <v>0</v>
      </c>
      <c r="AX126" s="95">
        <v>0</v>
      </c>
      <c r="AY126" s="95">
        <v>0</v>
      </c>
      <c r="AZ126" s="95">
        <v>29</v>
      </c>
      <c r="BA126" s="95">
        <v>0</v>
      </c>
      <c r="BB126" s="95">
        <v>29</v>
      </c>
      <c r="BC126" s="95">
        <v>48</v>
      </c>
      <c r="BD126" s="95">
        <v>0</v>
      </c>
      <c r="BE126" s="95">
        <v>48</v>
      </c>
      <c r="BF126" s="95">
        <v>0</v>
      </c>
      <c r="BG126" s="95">
        <v>0</v>
      </c>
      <c r="BH126" s="95">
        <v>0</v>
      </c>
      <c r="BI126" s="95">
        <v>0</v>
      </c>
      <c r="BJ126" s="95">
        <v>0</v>
      </c>
      <c r="BK126" s="95">
        <v>0</v>
      </c>
      <c r="BL126" s="95">
        <v>0</v>
      </c>
      <c r="BM126" s="95">
        <v>0</v>
      </c>
      <c r="BN126" s="95">
        <v>0</v>
      </c>
      <c r="BO126" s="90">
        <f t="shared" si="11"/>
        <v>77</v>
      </c>
      <c r="BP126" s="90">
        <f t="shared" si="11"/>
        <v>0</v>
      </c>
      <c r="BQ126" s="92">
        <v>77</v>
      </c>
      <c r="BR126" s="94">
        <v>0</v>
      </c>
      <c r="BS126" s="95">
        <v>0</v>
      </c>
      <c r="BT126" s="95">
        <v>0</v>
      </c>
      <c r="BU126" s="95">
        <v>13</v>
      </c>
      <c r="BV126" s="95">
        <v>0</v>
      </c>
      <c r="BW126" s="95">
        <v>13</v>
      </c>
      <c r="BX126" s="95">
        <v>61</v>
      </c>
      <c r="BY126" s="95">
        <v>0</v>
      </c>
      <c r="BZ126" s="95">
        <v>61</v>
      </c>
      <c r="CA126" s="95">
        <v>0</v>
      </c>
      <c r="CB126" s="95">
        <v>0</v>
      </c>
      <c r="CC126" s="95">
        <v>0</v>
      </c>
      <c r="CD126" s="95">
        <v>0</v>
      </c>
      <c r="CE126" s="95">
        <v>0</v>
      </c>
      <c r="CF126" s="95">
        <v>0</v>
      </c>
      <c r="CG126" s="95">
        <v>0</v>
      </c>
      <c r="CH126" s="95">
        <v>0</v>
      </c>
      <c r="CI126" s="90">
        <f t="shared" si="12"/>
        <v>74</v>
      </c>
      <c r="CJ126" s="90">
        <f t="shared" si="13"/>
        <v>0</v>
      </c>
      <c r="CK126" s="92">
        <v>74</v>
      </c>
      <c r="CL126" s="94">
        <v>0</v>
      </c>
      <c r="CM126" s="95">
        <v>0</v>
      </c>
      <c r="CN126" s="95">
        <v>0</v>
      </c>
      <c r="CO126" s="95">
        <v>0</v>
      </c>
      <c r="CP126" s="95">
        <v>0</v>
      </c>
      <c r="CQ126" s="95">
        <v>0</v>
      </c>
      <c r="CR126" s="95">
        <v>78</v>
      </c>
      <c r="CS126" s="95">
        <v>0</v>
      </c>
      <c r="CT126" s="95">
        <v>78</v>
      </c>
      <c r="CU126" s="95">
        <v>0</v>
      </c>
      <c r="CV126" s="95">
        <v>0</v>
      </c>
      <c r="CW126" s="95">
        <v>0</v>
      </c>
      <c r="CX126" s="95">
        <v>0</v>
      </c>
      <c r="CY126" s="95">
        <v>0</v>
      </c>
      <c r="CZ126" s="95">
        <v>0</v>
      </c>
      <c r="DA126" s="95">
        <v>0</v>
      </c>
      <c r="DB126" s="95">
        <v>0</v>
      </c>
      <c r="DC126" s="90">
        <v>78</v>
      </c>
      <c r="DD126" s="90">
        <v>0</v>
      </c>
      <c r="DE126" s="92">
        <v>78</v>
      </c>
    </row>
    <row r="127" spans="1:109" ht="18" x14ac:dyDescent="0.35">
      <c r="A127" s="93" t="s">
        <v>65</v>
      </c>
      <c r="B127" s="94">
        <v>0</v>
      </c>
      <c r="C127" s="95">
        <v>0</v>
      </c>
      <c r="D127" s="95">
        <v>0</v>
      </c>
      <c r="E127" s="95">
        <v>0</v>
      </c>
      <c r="F127" s="95">
        <v>0</v>
      </c>
      <c r="G127" s="95">
        <v>0</v>
      </c>
      <c r="H127" s="95">
        <v>0</v>
      </c>
      <c r="I127" s="95">
        <v>0</v>
      </c>
      <c r="J127" s="95">
        <v>24</v>
      </c>
      <c r="K127" s="95">
        <v>0</v>
      </c>
      <c r="L127" s="95">
        <v>24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  <c r="R127" s="95">
        <v>0</v>
      </c>
      <c r="S127" s="95">
        <v>0</v>
      </c>
      <c r="T127" s="95">
        <v>0</v>
      </c>
      <c r="U127" s="95">
        <v>0</v>
      </c>
      <c r="V127" s="90">
        <f t="shared" si="7"/>
        <v>24</v>
      </c>
      <c r="W127" s="90">
        <f t="shared" si="7"/>
        <v>0</v>
      </c>
      <c r="X127" s="90">
        <f t="shared" si="8"/>
        <v>0</v>
      </c>
      <c r="Y127" s="91">
        <v>24</v>
      </c>
      <c r="Z127" s="94">
        <v>0</v>
      </c>
      <c r="AA127" s="95">
        <v>0</v>
      </c>
      <c r="AB127" s="95">
        <v>0</v>
      </c>
      <c r="AC127" s="95">
        <v>0</v>
      </c>
      <c r="AD127" s="95">
        <v>0</v>
      </c>
      <c r="AE127" s="95">
        <v>0</v>
      </c>
      <c r="AF127" s="95">
        <v>0</v>
      </c>
      <c r="AG127" s="95">
        <v>5</v>
      </c>
      <c r="AH127" s="95">
        <v>0</v>
      </c>
      <c r="AI127" s="95">
        <v>5</v>
      </c>
      <c r="AJ127" s="95">
        <v>0</v>
      </c>
      <c r="AK127" s="95">
        <v>0</v>
      </c>
      <c r="AL127" s="95">
        <v>0</v>
      </c>
      <c r="AM127" s="95">
        <v>0</v>
      </c>
      <c r="AN127" s="95">
        <v>0</v>
      </c>
      <c r="AO127" s="95">
        <v>0</v>
      </c>
      <c r="AP127" s="95">
        <v>0</v>
      </c>
      <c r="AQ127" s="95">
        <v>0</v>
      </c>
      <c r="AR127" s="95">
        <v>0</v>
      </c>
      <c r="AS127" s="90">
        <f t="shared" si="9"/>
        <v>5</v>
      </c>
      <c r="AT127" s="90">
        <f t="shared" si="9"/>
        <v>0</v>
      </c>
      <c r="AU127" s="90">
        <f t="shared" si="10"/>
        <v>0</v>
      </c>
      <c r="AV127" s="91">
        <v>5</v>
      </c>
      <c r="AW127" s="94">
        <v>0</v>
      </c>
      <c r="AX127" s="95">
        <v>0</v>
      </c>
      <c r="AY127" s="95">
        <v>0</v>
      </c>
      <c r="AZ127" s="95">
        <v>0</v>
      </c>
      <c r="BA127" s="95">
        <v>0</v>
      </c>
      <c r="BB127" s="95">
        <v>0</v>
      </c>
      <c r="BC127" s="95">
        <v>0</v>
      </c>
      <c r="BD127" s="95">
        <v>0</v>
      </c>
      <c r="BE127" s="95">
        <v>0</v>
      </c>
      <c r="BF127" s="95">
        <v>0</v>
      </c>
      <c r="BG127" s="95">
        <v>0</v>
      </c>
      <c r="BH127" s="95">
        <v>0</v>
      </c>
      <c r="BI127" s="95">
        <v>0</v>
      </c>
      <c r="BJ127" s="95">
        <v>0</v>
      </c>
      <c r="BK127" s="95">
        <v>0</v>
      </c>
      <c r="BL127" s="95">
        <v>0</v>
      </c>
      <c r="BM127" s="95">
        <v>0</v>
      </c>
      <c r="BN127" s="95">
        <v>0</v>
      </c>
      <c r="BO127" s="90">
        <f t="shared" si="11"/>
        <v>0</v>
      </c>
      <c r="BP127" s="90">
        <f t="shared" si="11"/>
        <v>0</v>
      </c>
      <c r="BQ127" s="92">
        <v>0</v>
      </c>
      <c r="BR127" s="94">
        <v>0</v>
      </c>
      <c r="BS127" s="95">
        <v>0</v>
      </c>
      <c r="BT127" s="95">
        <v>0</v>
      </c>
      <c r="BU127" s="95">
        <v>0</v>
      </c>
      <c r="BV127" s="95">
        <v>0</v>
      </c>
      <c r="BW127" s="95">
        <v>0</v>
      </c>
      <c r="BX127" s="95">
        <v>0</v>
      </c>
      <c r="BY127" s="95">
        <v>0</v>
      </c>
      <c r="BZ127" s="95">
        <v>0</v>
      </c>
      <c r="CA127" s="95">
        <v>0</v>
      </c>
      <c r="CB127" s="95">
        <v>0</v>
      </c>
      <c r="CC127" s="95">
        <v>0</v>
      </c>
      <c r="CD127" s="95">
        <v>0</v>
      </c>
      <c r="CE127" s="95">
        <v>0</v>
      </c>
      <c r="CF127" s="95">
        <v>0</v>
      </c>
      <c r="CG127" s="95">
        <v>0</v>
      </c>
      <c r="CH127" s="95">
        <v>0</v>
      </c>
      <c r="CI127" s="90">
        <f t="shared" si="12"/>
        <v>0</v>
      </c>
      <c r="CJ127" s="90">
        <f t="shared" si="13"/>
        <v>0</v>
      </c>
      <c r="CK127" s="92">
        <v>0</v>
      </c>
      <c r="CL127" s="94">
        <v>0</v>
      </c>
      <c r="CM127" s="95">
        <v>0</v>
      </c>
      <c r="CN127" s="95">
        <v>0</v>
      </c>
      <c r="CO127" s="95">
        <v>0</v>
      </c>
      <c r="CP127" s="95">
        <v>0</v>
      </c>
      <c r="CQ127" s="95">
        <v>0</v>
      </c>
      <c r="CR127" s="95">
        <v>0</v>
      </c>
      <c r="CS127" s="95">
        <v>0</v>
      </c>
      <c r="CT127" s="95">
        <v>0</v>
      </c>
      <c r="CU127" s="95">
        <v>0</v>
      </c>
      <c r="CV127" s="95">
        <v>0</v>
      </c>
      <c r="CW127" s="95">
        <v>0</v>
      </c>
      <c r="CX127" s="95">
        <v>0</v>
      </c>
      <c r="CY127" s="95">
        <v>0</v>
      </c>
      <c r="CZ127" s="95">
        <v>0</v>
      </c>
      <c r="DA127" s="95">
        <v>0</v>
      </c>
      <c r="DB127" s="95">
        <v>0</v>
      </c>
      <c r="DC127" s="90">
        <v>0</v>
      </c>
      <c r="DD127" s="90">
        <v>0</v>
      </c>
      <c r="DE127" s="92"/>
    </row>
    <row r="128" spans="1:109" ht="18" x14ac:dyDescent="0.35">
      <c r="A128" s="93" t="s">
        <v>111</v>
      </c>
      <c r="B128" s="94">
        <v>0</v>
      </c>
      <c r="C128" s="95">
        <v>16</v>
      </c>
      <c r="D128" s="95">
        <v>0</v>
      </c>
      <c r="E128" s="95">
        <v>16</v>
      </c>
      <c r="F128" s="95">
        <v>0</v>
      </c>
      <c r="G128" s="95">
        <v>0</v>
      </c>
      <c r="H128" s="95">
        <v>0</v>
      </c>
      <c r="I128" s="95">
        <v>0</v>
      </c>
      <c r="J128" s="95">
        <v>0</v>
      </c>
      <c r="K128" s="95">
        <v>0</v>
      </c>
      <c r="L128" s="95"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18</v>
      </c>
      <c r="R128" s="95">
        <v>18</v>
      </c>
      <c r="S128" s="95">
        <v>0</v>
      </c>
      <c r="T128" s="95">
        <v>0</v>
      </c>
      <c r="U128" s="95">
        <v>0</v>
      </c>
      <c r="V128" s="90">
        <f t="shared" si="7"/>
        <v>0</v>
      </c>
      <c r="W128" s="90">
        <f t="shared" si="7"/>
        <v>34</v>
      </c>
      <c r="X128" s="90">
        <f t="shared" si="8"/>
        <v>0</v>
      </c>
      <c r="Y128" s="91">
        <v>34</v>
      </c>
      <c r="Z128" s="94">
        <v>0</v>
      </c>
      <c r="AA128" s="95">
        <v>13</v>
      </c>
      <c r="AB128" s="95">
        <v>13</v>
      </c>
      <c r="AC128" s="95">
        <v>0</v>
      </c>
      <c r="AD128" s="95">
        <v>0</v>
      </c>
      <c r="AE128" s="95">
        <v>0</v>
      </c>
      <c r="AF128" s="95">
        <v>0</v>
      </c>
      <c r="AG128" s="95">
        <v>0</v>
      </c>
      <c r="AH128" s="95">
        <v>0</v>
      </c>
      <c r="AI128" s="95">
        <v>0</v>
      </c>
      <c r="AJ128" s="95">
        <v>0</v>
      </c>
      <c r="AK128" s="95">
        <v>0</v>
      </c>
      <c r="AL128" s="95">
        <v>0</v>
      </c>
      <c r="AM128" s="95">
        <v>0</v>
      </c>
      <c r="AN128" s="95">
        <v>10</v>
      </c>
      <c r="AO128" s="95">
        <v>10</v>
      </c>
      <c r="AP128" s="95">
        <v>0</v>
      </c>
      <c r="AQ128" s="95">
        <v>0</v>
      </c>
      <c r="AR128" s="95">
        <v>0</v>
      </c>
      <c r="AS128" s="90">
        <f t="shared" si="9"/>
        <v>0</v>
      </c>
      <c r="AT128" s="90">
        <f t="shared" si="9"/>
        <v>23</v>
      </c>
      <c r="AU128" s="90">
        <f t="shared" si="10"/>
        <v>0</v>
      </c>
      <c r="AV128" s="91">
        <v>23</v>
      </c>
      <c r="AW128" s="94">
        <v>0</v>
      </c>
      <c r="AX128" s="95">
        <v>24</v>
      </c>
      <c r="AY128" s="95">
        <v>24</v>
      </c>
      <c r="AZ128" s="95">
        <v>0</v>
      </c>
      <c r="BA128" s="95">
        <v>0</v>
      </c>
      <c r="BB128" s="95">
        <v>0</v>
      </c>
      <c r="BC128" s="95">
        <v>9</v>
      </c>
      <c r="BD128" s="95">
        <v>0</v>
      </c>
      <c r="BE128" s="95">
        <v>9</v>
      </c>
      <c r="BF128" s="95">
        <v>0</v>
      </c>
      <c r="BG128" s="95">
        <v>0</v>
      </c>
      <c r="BH128" s="95">
        <v>0</v>
      </c>
      <c r="BI128" s="95">
        <v>0</v>
      </c>
      <c r="BJ128" s="95">
        <v>18</v>
      </c>
      <c r="BK128" s="95">
        <v>18</v>
      </c>
      <c r="BL128" s="95">
        <v>0</v>
      </c>
      <c r="BM128" s="95">
        <v>0</v>
      </c>
      <c r="BN128" s="95">
        <v>0</v>
      </c>
      <c r="BO128" s="90">
        <f t="shared" si="11"/>
        <v>9</v>
      </c>
      <c r="BP128" s="90">
        <f t="shared" si="11"/>
        <v>42</v>
      </c>
      <c r="BQ128" s="92">
        <v>51</v>
      </c>
      <c r="BR128" s="94">
        <v>0</v>
      </c>
      <c r="BS128" s="95">
        <v>14</v>
      </c>
      <c r="BT128" s="95">
        <v>14</v>
      </c>
      <c r="BU128" s="95">
        <v>0</v>
      </c>
      <c r="BV128" s="95">
        <v>0</v>
      </c>
      <c r="BW128" s="95">
        <v>0</v>
      </c>
      <c r="BX128" s="95">
        <v>8</v>
      </c>
      <c r="BY128" s="95">
        <v>0</v>
      </c>
      <c r="BZ128" s="95">
        <v>8</v>
      </c>
      <c r="CA128" s="95">
        <v>0</v>
      </c>
      <c r="CB128" s="95">
        <v>0</v>
      </c>
      <c r="CC128" s="95">
        <v>0</v>
      </c>
      <c r="CD128" s="95">
        <v>9</v>
      </c>
      <c r="CE128" s="95">
        <v>9</v>
      </c>
      <c r="CF128" s="95">
        <v>0</v>
      </c>
      <c r="CG128" s="95">
        <v>0</v>
      </c>
      <c r="CH128" s="95">
        <v>0</v>
      </c>
      <c r="CI128" s="90">
        <f t="shared" si="12"/>
        <v>8</v>
      </c>
      <c r="CJ128" s="90">
        <f t="shared" si="13"/>
        <v>23</v>
      </c>
      <c r="CK128" s="92">
        <v>31</v>
      </c>
      <c r="CL128" s="94">
        <v>0</v>
      </c>
      <c r="CM128" s="95">
        <v>1</v>
      </c>
      <c r="CN128" s="95">
        <v>1</v>
      </c>
      <c r="CO128" s="95">
        <v>0</v>
      </c>
      <c r="CP128" s="95">
        <v>3</v>
      </c>
      <c r="CQ128" s="95">
        <v>3</v>
      </c>
      <c r="CR128" s="95">
        <v>0</v>
      </c>
      <c r="CS128" s="95">
        <v>0</v>
      </c>
      <c r="CT128" s="95">
        <v>0</v>
      </c>
      <c r="CU128" s="95">
        <v>0</v>
      </c>
      <c r="CV128" s="95">
        <v>0</v>
      </c>
      <c r="CW128" s="95">
        <v>0</v>
      </c>
      <c r="CX128" s="95">
        <v>1</v>
      </c>
      <c r="CY128" s="95">
        <v>1</v>
      </c>
      <c r="CZ128" s="95">
        <v>0</v>
      </c>
      <c r="DA128" s="95">
        <v>0</v>
      </c>
      <c r="DB128" s="95">
        <v>0</v>
      </c>
      <c r="DC128" s="90">
        <v>0</v>
      </c>
      <c r="DD128" s="90">
        <v>5</v>
      </c>
      <c r="DE128" s="92">
        <v>5</v>
      </c>
    </row>
    <row r="129" spans="1:109" ht="18" x14ac:dyDescent="0.35">
      <c r="A129" s="93" t="s">
        <v>148</v>
      </c>
      <c r="B129" s="94">
        <v>0</v>
      </c>
      <c r="C129" s="95">
        <v>0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  <c r="R129" s="95">
        <v>0</v>
      </c>
      <c r="S129" s="95">
        <v>0</v>
      </c>
      <c r="T129" s="95">
        <v>0</v>
      </c>
      <c r="U129" s="95">
        <v>0</v>
      </c>
      <c r="V129" s="90">
        <f t="shared" si="7"/>
        <v>0</v>
      </c>
      <c r="W129" s="90">
        <f t="shared" si="7"/>
        <v>0</v>
      </c>
      <c r="X129" s="90">
        <f t="shared" si="8"/>
        <v>0</v>
      </c>
      <c r="Y129" s="91">
        <v>0</v>
      </c>
      <c r="Z129" s="94">
        <v>0</v>
      </c>
      <c r="AA129" s="95">
        <v>0</v>
      </c>
      <c r="AB129" s="95">
        <v>0</v>
      </c>
      <c r="AC129" s="95">
        <v>0</v>
      </c>
      <c r="AD129" s="95">
        <v>0</v>
      </c>
      <c r="AE129" s="95">
        <v>0</v>
      </c>
      <c r="AF129" s="95">
        <v>0</v>
      </c>
      <c r="AG129" s="95">
        <v>0</v>
      </c>
      <c r="AH129" s="95">
        <v>26</v>
      </c>
      <c r="AI129" s="95">
        <v>26</v>
      </c>
      <c r="AJ129" s="95">
        <v>0</v>
      </c>
      <c r="AK129" s="95">
        <v>0</v>
      </c>
      <c r="AL129" s="95">
        <v>0</v>
      </c>
      <c r="AM129" s="95">
        <v>0</v>
      </c>
      <c r="AN129" s="95">
        <v>0</v>
      </c>
      <c r="AO129" s="95">
        <v>0</v>
      </c>
      <c r="AP129" s="95">
        <v>0</v>
      </c>
      <c r="AQ129" s="95">
        <v>0</v>
      </c>
      <c r="AR129" s="95">
        <v>0</v>
      </c>
      <c r="AS129" s="90">
        <f t="shared" si="9"/>
        <v>0</v>
      </c>
      <c r="AT129" s="90">
        <f t="shared" si="9"/>
        <v>26</v>
      </c>
      <c r="AU129" s="90">
        <f t="shared" si="10"/>
        <v>0</v>
      </c>
      <c r="AV129" s="91">
        <v>26</v>
      </c>
      <c r="AW129" s="94">
        <v>0</v>
      </c>
      <c r="AX129" s="95">
        <v>0</v>
      </c>
      <c r="AY129" s="95">
        <v>0</v>
      </c>
      <c r="AZ129" s="95">
        <v>0</v>
      </c>
      <c r="BA129" s="95">
        <v>0</v>
      </c>
      <c r="BB129" s="95">
        <v>0</v>
      </c>
      <c r="BC129" s="95">
        <v>0</v>
      </c>
      <c r="BD129" s="95">
        <v>29</v>
      </c>
      <c r="BE129" s="95">
        <v>29</v>
      </c>
      <c r="BF129" s="95">
        <v>0</v>
      </c>
      <c r="BG129" s="95">
        <v>0</v>
      </c>
      <c r="BH129" s="95">
        <v>0</v>
      </c>
      <c r="BI129" s="95">
        <v>0</v>
      </c>
      <c r="BJ129" s="95">
        <v>0</v>
      </c>
      <c r="BK129" s="95">
        <v>0</v>
      </c>
      <c r="BL129" s="95">
        <v>0</v>
      </c>
      <c r="BM129" s="95">
        <v>0</v>
      </c>
      <c r="BN129" s="95">
        <v>0</v>
      </c>
      <c r="BO129" s="90">
        <f t="shared" si="11"/>
        <v>0</v>
      </c>
      <c r="BP129" s="90">
        <f t="shared" si="11"/>
        <v>29</v>
      </c>
      <c r="BQ129" s="92">
        <v>29</v>
      </c>
      <c r="BR129" s="94">
        <v>0</v>
      </c>
      <c r="BS129" s="95">
        <v>0</v>
      </c>
      <c r="BT129" s="95">
        <v>0</v>
      </c>
      <c r="BU129" s="95">
        <v>0</v>
      </c>
      <c r="BV129" s="95">
        <v>0</v>
      </c>
      <c r="BW129" s="95">
        <v>0</v>
      </c>
      <c r="BX129" s="95">
        <v>0</v>
      </c>
      <c r="BY129" s="95">
        <v>28</v>
      </c>
      <c r="BZ129" s="95">
        <v>28</v>
      </c>
      <c r="CA129" s="95">
        <v>0</v>
      </c>
      <c r="CB129" s="95">
        <v>0</v>
      </c>
      <c r="CC129" s="95">
        <v>0</v>
      </c>
      <c r="CD129" s="95">
        <v>0</v>
      </c>
      <c r="CE129" s="95">
        <v>0</v>
      </c>
      <c r="CF129" s="95">
        <v>0</v>
      </c>
      <c r="CG129" s="95">
        <v>0</v>
      </c>
      <c r="CH129" s="95">
        <v>0</v>
      </c>
      <c r="CI129" s="90">
        <f t="shared" si="12"/>
        <v>0</v>
      </c>
      <c r="CJ129" s="90">
        <f t="shared" si="13"/>
        <v>28</v>
      </c>
      <c r="CK129" s="92">
        <v>28</v>
      </c>
      <c r="CL129" s="94">
        <v>0</v>
      </c>
      <c r="CM129" s="95">
        <v>0</v>
      </c>
      <c r="CN129" s="95">
        <v>0</v>
      </c>
      <c r="CO129" s="95">
        <v>0</v>
      </c>
      <c r="CP129" s="95">
        <v>0</v>
      </c>
      <c r="CQ129" s="95">
        <v>0</v>
      </c>
      <c r="CR129" s="95">
        <v>0</v>
      </c>
      <c r="CS129" s="95">
        <v>16</v>
      </c>
      <c r="CT129" s="95">
        <v>16</v>
      </c>
      <c r="CU129" s="95">
        <v>0</v>
      </c>
      <c r="CV129" s="95">
        <v>0</v>
      </c>
      <c r="CW129" s="95">
        <v>0</v>
      </c>
      <c r="CX129" s="95">
        <v>0</v>
      </c>
      <c r="CY129" s="95">
        <v>0</v>
      </c>
      <c r="CZ129" s="95">
        <v>0</v>
      </c>
      <c r="DA129" s="95">
        <v>0</v>
      </c>
      <c r="DB129" s="95">
        <v>0</v>
      </c>
      <c r="DC129" s="90">
        <v>0</v>
      </c>
      <c r="DD129" s="90">
        <v>16</v>
      </c>
      <c r="DE129" s="92">
        <v>16</v>
      </c>
    </row>
    <row r="130" spans="1:109" ht="18" x14ac:dyDescent="0.35">
      <c r="A130" s="93" t="s">
        <v>79</v>
      </c>
      <c r="B130" s="94">
        <v>0</v>
      </c>
      <c r="C130" s="95">
        <v>0</v>
      </c>
      <c r="D130" s="95">
        <v>0</v>
      </c>
      <c r="E130" s="95">
        <v>0</v>
      </c>
      <c r="F130" s="95">
        <v>176</v>
      </c>
      <c r="G130" s="95">
        <v>0</v>
      </c>
      <c r="H130" s="95">
        <v>1</v>
      </c>
      <c r="I130" s="95">
        <v>177</v>
      </c>
      <c r="J130" s="95">
        <v>0</v>
      </c>
      <c r="K130" s="95">
        <v>0</v>
      </c>
      <c r="L130" s="95"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90">
        <f t="shared" si="7"/>
        <v>176</v>
      </c>
      <c r="W130" s="90">
        <f t="shared" si="7"/>
        <v>0</v>
      </c>
      <c r="X130" s="90">
        <f t="shared" si="8"/>
        <v>1</v>
      </c>
      <c r="Y130" s="91">
        <v>177</v>
      </c>
      <c r="Z130" s="94">
        <v>0</v>
      </c>
      <c r="AA130" s="95">
        <v>0</v>
      </c>
      <c r="AB130" s="95">
        <v>0</v>
      </c>
      <c r="AC130" s="95">
        <v>132</v>
      </c>
      <c r="AD130" s="95">
        <v>0</v>
      </c>
      <c r="AE130" s="95">
        <v>0</v>
      </c>
      <c r="AF130" s="95">
        <v>132</v>
      </c>
      <c r="AG130" s="95">
        <v>0</v>
      </c>
      <c r="AH130" s="95">
        <v>0</v>
      </c>
      <c r="AI130" s="95">
        <v>0</v>
      </c>
      <c r="AJ130" s="95">
        <v>0</v>
      </c>
      <c r="AK130" s="95">
        <v>0</v>
      </c>
      <c r="AL130" s="95">
        <v>0</v>
      </c>
      <c r="AM130" s="95">
        <v>0</v>
      </c>
      <c r="AN130" s="95">
        <v>0</v>
      </c>
      <c r="AO130" s="95">
        <v>0</v>
      </c>
      <c r="AP130" s="95">
        <v>0</v>
      </c>
      <c r="AQ130" s="95">
        <v>0</v>
      </c>
      <c r="AR130" s="95">
        <v>0</v>
      </c>
      <c r="AS130" s="90">
        <f t="shared" si="9"/>
        <v>132</v>
      </c>
      <c r="AT130" s="90">
        <f t="shared" si="9"/>
        <v>0</v>
      </c>
      <c r="AU130" s="90">
        <f t="shared" si="10"/>
        <v>0</v>
      </c>
      <c r="AV130" s="91">
        <v>132</v>
      </c>
      <c r="AW130" s="94">
        <v>0</v>
      </c>
      <c r="AX130" s="95">
        <v>0</v>
      </c>
      <c r="AY130" s="95">
        <v>0</v>
      </c>
      <c r="AZ130" s="95">
        <v>79</v>
      </c>
      <c r="BA130" s="95">
        <v>0</v>
      </c>
      <c r="BB130" s="95">
        <v>79</v>
      </c>
      <c r="BC130" s="95">
        <v>0</v>
      </c>
      <c r="BD130" s="95">
        <v>0</v>
      </c>
      <c r="BE130" s="95">
        <v>0</v>
      </c>
      <c r="BF130" s="95">
        <v>0</v>
      </c>
      <c r="BG130" s="95">
        <v>0</v>
      </c>
      <c r="BH130" s="95">
        <v>0</v>
      </c>
      <c r="BI130" s="95">
        <v>0</v>
      </c>
      <c r="BJ130" s="95">
        <v>0</v>
      </c>
      <c r="BK130" s="95">
        <v>0</v>
      </c>
      <c r="BL130" s="95">
        <v>0</v>
      </c>
      <c r="BM130" s="95">
        <v>0</v>
      </c>
      <c r="BN130" s="95">
        <v>0</v>
      </c>
      <c r="BO130" s="90">
        <f t="shared" si="11"/>
        <v>79</v>
      </c>
      <c r="BP130" s="90">
        <f t="shared" si="11"/>
        <v>0</v>
      </c>
      <c r="BQ130" s="92">
        <v>79</v>
      </c>
      <c r="BR130" s="94">
        <v>0</v>
      </c>
      <c r="BS130" s="95">
        <v>0</v>
      </c>
      <c r="BT130" s="95">
        <v>0</v>
      </c>
      <c r="BU130" s="95">
        <v>39</v>
      </c>
      <c r="BV130" s="95">
        <v>0</v>
      </c>
      <c r="BW130" s="95">
        <v>39</v>
      </c>
      <c r="BX130" s="95">
        <v>0</v>
      </c>
      <c r="BY130" s="95">
        <v>0</v>
      </c>
      <c r="BZ130" s="95">
        <v>0</v>
      </c>
      <c r="CA130" s="95">
        <v>0</v>
      </c>
      <c r="CB130" s="95">
        <v>0</v>
      </c>
      <c r="CC130" s="95">
        <v>0</v>
      </c>
      <c r="CD130" s="95">
        <v>0</v>
      </c>
      <c r="CE130" s="95">
        <v>0</v>
      </c>
      <c r="CF130" s="95">
        <v>0</v>
      </c>
      <c r="CG130" s="95">
        <v>0</v>
      </c>
      <c r="CH130" s="95">
        <v>0</v>
      </c>
      <c r="CI130" s="90">
        <f t="shared" si="12"/>
        <v>39</v>
      </c>
      <c r="CJ130" s="90">
        <f t="shared" si="13"/>
        <v>0</v>
      </c>
      <c r="CK130" s="92">
        <v>39</v>
      </c>
      <c r="CL130" s="94">
        <v>0</v>
      </c>
      <c r="CM130" s="95">
        <v>0</v>
      </c>
      <c r="CN130" s="95">
        <v>0</v>
      </c>
      <c r="CO130" s="95">
        <v>5</v>
      </c>
      <c r="CP130" s="95">
        <v>0</v>
      </c>
      <c r="CQ130" s="95">
        <v>5</v>
      </c>
      <c r="CR130" s="95">
        <v>0</v>
      </c>
      <c r="CS130" s="95">
        <v>0</v>
      </c>
      <c r="CT130" s="95">
        <v>0</v>
      </c>
      <c r="CU130" s="95">
        <v>0</v>
      </c>
      <c r="CV130" s="95">
        <v>0</v>
      </c>
      <c r="CW130" s="95">
        <v>0</v>
      </c>
      <c r="CX130" s="95">
        <v>0</v>
      </c>
      <c r="CY130" s="95">
        <v>0</v>
      </c>
      <c r="CZ130" s="95">
        <v>0</v>
      </c>
      <c r="DA130" s="95">
        <v>0</v>
      </c>
      <c r="DB130" s="95">
        <v>0</v>
      </c>
      <c r="DC130" s="90">
        <v>5</v>
      </c>
      <c r="DD130" s="90">
        <v>0</v>
      </c>
      <c r="DE130" s="92">
        <v>5</v>
      </c>
    </row>
    <row r="131" spans="1:109" ht="18" x14ac:dyDescent="0.35">
      <c r="A131" s="93" t="s">
        <v>135</v>
      </c>
      <c r="B131" s="94">
        <v>0</v>
      </c>
      <c r="C131" s="95">
        <v>0</v>
      </c>
      <c r="D131" s="95">
        <v>0</v>
      </c>
      <c r="E131" s="95">
        <v>0</v>
      </c>
      <c r="F131" s="95">
        <v>42</v>
      </c>
      <c r="G131" s="95">
        <v>0</v>
      </c>
      <c r="H131" s="95">
        <v>0</v>
      </c>
      <c r="I131" s="95">
        <v>42</v>
      </c>
      <c r="J131" s="95">
        <v>0</v>
      </c>
      <c r="K131" s="95">
        <v>0</v>
      </c>
      <c r="L131" s="95"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  <c r="R131" s="95">
        <v>0</v>
      </c>
      <c r="S131" s="95">
        <v>0</v>
      </c>
      <c r="T131" s="95">
        <v>0</v>
      </c>
      <c r="U131" s="95">
        <v>0</v>
      </c>
      <c r="V131" s="90">
        <f t="shared" si="7"/>
        <v>42</v>
      </c>
      <c r="W131" s="90">
        <f t="shared" si="7"/>
        <v>0</v>
      </c>
      <c r="X131" s="90">
        <f t="shared" si="8"/>
        <v>0</v>
      </c>
      <c r="Y131" s="91">
        <v>42</v>
      </c>
      <c r="Z131" s="94">
        <v>0</v>
      </c>
      <c r="AA131" s="95">
        <v>0</v>
      </c>
      <c r="AB131" s="95">
        <v>0</v>
      </c>
      <c r="AC131" s="95">
        <v>104</v>
      </c>
      <c r="AD131" s="95">
        <v>0</v>
      </c>
      <c r="AE131" s="95">
        <v>0</v>
      </c>
      <c r="AF131" s="95">
        <v>104</v>
      </c>
      <c r="AG131" s="95">
        <v>0</v>
      </c>
      <c r="AH131" s="95">
        <v>0</v>
      </c>
      <c r="AI131" s="95">
        <v>0</v>
      </c>
      <c r="AJ131" s="95">
        <v>0</v>
      </c>
      <c r="AK131" s="95">
        <v>0</v>
      </c>
      <c r="AL131" s="95">
        <v>0</v>
      </c>
      <c r="AM131" s="95">
        <v>0</v>
      </c>
      <c r="AN131" s="95">
        <v>0</v>
      </c>
      <c r="AO131" s="95">
        <v>0</v>
      </c>
      <c r="AP131" s="95">
        <v>0</v>
      </c>
      <c r="AQ131" s="95">
        <v>0</v>
      </c>
      <c r="AR131" s="95">
        <v>0</v>
      </c>
      <c r="AS131" s="90">
        <f t="shared" si="9"/>
        <v>104</v>
      </c>
      <c r="AT131" s="90">
        <f t="shared" si="9"/>
        <v>0</v>
      </c>
      <c r="AU131" s="90">
        <f t="shared" si="10"/>
        <v>0</v>
      </c>
      <c r="AV131" s="91">
        <v>104</v>
      </c>
      <c r="AW131" s="94">
        <v>0</v>
      </c>
      <c r="AX131" s="95">
        <v>0</v>
      </c>
      <c r="AY131" s="95">
        <v>0</v>
      </c>
      <c r="AZ131" s="95">
        <v>173</v>
      </c>
      <c r="BA131" s="95">
        <v>0</v>
      </c>
      <c r="BB131" s="95">
        <v>173</v>
      </c>
      <c r="BC131" s="95">
        <v>0</v>
      </c>
      <c r="BD131" s="95">
        <v>0</v>
      </c>
      <c r="BE131" s="95">
        <v>0</v>
      </c>
      <c r="BF131" s="95">
        <v>0</v>
      </c>
      <c r="BG131" s="95">
        <v>0</v>
      </c>
      <c r="BH131" s="95">
        <v>0</v>
      </c>
      <c r="BI131" s="95">
        <v>0</v>
      </c>
      <c r="BJ131" s="95">
        <v>0</v>
      </c>
      <c r="BK131" s="95">
        <v>0</v>
      </c>
      <c r="BL131" s="95">
        <v>0</v>
      </c>
      <c r="BM131" s="95">
        <v>0</v>
      </c>
      <c r="BN131" s="95">
        <v>0</v>
      </c>
      <c r="BO131" s="90">
        <f t="shared" si="11"/>
        <v>173</v>
      </c>
      <c r="BP131" s="90">
        <f t="shared" si="11"/>
        <v>0</v>
      </c>
      <c r="BQ131" s="92">
        <v>173</v>
      </c>
      <c r="BR131" s="94">
        <v>0</v>
      </c>
      <c r="BS131" s="95">
        <v>0</v>
      </c>
      <c r="BT131" s="95">
        <v>0</v>
      </c>
      <c r="BU131" s="95">
        <v>212</v>
      </c>
      <c r="BV131" s="95">
        <v>0</v>
      </c>
      <c r="BW131" s="95">
        <v>212</v>
      </c>
      <c r="BX131" s="95">
        <v>0</v>
      </c>
      <c r="BY131" s="95">
        <v>0</v>
      </c>
      <c r="BZ131" s="95">
        <v>0</v>
      </c>
      <c r="CA131" s="95">
        <v>0</v>
      </c>
      <c r="CB131" s="95">
        <v>0</v>
      </c>
      <c r="CC131" s="95">
        <v>0</v>
      </c>
      <c r="CD131" s="95">
        <v>0</v>
      </c>
      <c r="CE131" s="95">
        <v>0</v>
      </c>
      <c r="CF131" s="95">
        <v>0</v>
      </c>
      <c r="CG131" s="95">
        <v>0</v>
      </c>
      <c r="CH131" s="95">
        <v>0</v>
      </c>
      <c r="CI131" s="90">
        <f t="shared" si="12"/>
        <v>212</v>
      </c>
      <c r="CJ131" s="90">
        <f t="shared" si="13"/>
        <v>0</v>
      </c>
      <c r="CK131" s="92">
        <v>212</v>
      </c>
      <c r="CL131" s="94">
        <v>0</v>
      </c>
      <c r="CM131" s="95">
        <v>0</v>
      </c>
      <c r="CN131" s="95">
        <v>0</v>
      </c>
      <c r="CO131" s="95">
        <v>243</v>
      </c>
      <c r="CP131" s="95">
        <v>0</v>
      </c>
      <c r="CQ131" s="95">
        <v>243</v>
      </c>
      <c r="CR131" s="95">
        <v>0</v>
      </c>
      <c r="CS131" s="95">
        <v>0</v>
      </c>
      <c r="CT131" s="95">
        <v>0</v>
      </c>
      <c r="CU131" s="95">
        <v>0</v>
      </c>
      <c r="CV131" s="95">
        <v>0</v>
      </c>
      <c r="CW131" s="95">
        <v>0</v>
      </c>
      <c r="CX131" s="95">
        <v>0</v>
      </c>
      <c r="CY131" s="95">
        <v>0</v>
      </c>
      <c r="CZ131" s="95">
        <v>0</v>
      </c>
      <c r="DA131" s="95">
        <v>0</v>
      </c>
      <c r="DB131" s="95">
        <v>0</v>
      </c>
      <c r="DC131" s="90">
        <v>243</v>
      </c>
      <c r="DD131" s="90">
        <v>0</v>
      </c>
      <c r="DE131" s="92">
        <v>243</v>
      </c>
    </row>
    <row r="132" spans="1:109" ht="18" x14ac:dyDescent="0.35">
      <c r="A132" s="93" t="s">
        <v>338</v>
      </c>
      <c r="B132" s="94">
        <v>0</v>
      </c>
      <c r="C132" s="95">
        <v>0</v>
      </c>
      <c r="D132" s="95">
        <v>0</v>
      </c>
      <c r="E132" s="95">
        <v>0</v>
      </c>
      <c r="F132" s="95">
        <v>0</v>
      </c>
      <c r="G132" s="95">
        <v>0</v>
      </c>
      <c r="H132" s="95">
        <v>0</v>
      </c>
      <c r="I132" s="95">
        <v>0</v>
      </c>
      <c r="J132" s="95">
        <v>0</v>
      </c>
      <c r="K132" s="95">
        <v>0</v>
      </c>
      <c r="L132" s="95"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  <c r="R132" s="95">
        <v>0</v>
      </c>
      <c r="S132" s="95">
        <v>0</v>
      </c>
      <c r="T132" s="95">
        <v>0</v>
      </c>
      <c r="U132" s="95">
        <v>0</v>
      </c>
      <c r="V132" s="90">
        <f t="shared" si="7"/>
        <v>0</v>
      </c>
      <c r="W132" s="90">
        <f t="shared" si="7"/>
        <v>0</v>
      </c>
      <c r="X132" s="90">
        <f t="shared" si="8"/>
        <v>0</v>
      </c>
      <c r="Y132" s="91">
        <v>0</v>
      </c>
      <c r="Z132" s="94">
        <v>0</v>
      </c>
      <c r="AA132" s="95">
        <v>0</v>
      </c>
      <c r="AB132" s="95">
        <v>0</v>
      </c>
      <c r="AC132" s="95">
        <v>0</v>
      </c>
      <c r="AD132" s="95">
        <v>0</v>
      </c>
      <c r="AE132" s="95">
        <v>0</v>
      </c>
      <c r="AF132" s="95">
        <v>0</v>
      </c>
      <c r="AG132" s="95">
        <v>0</v>
      </c>
      <c r="AH132" s="95">
        <v>0</v>
      </c>
      <c r="AI132" s="95">
        <v>0</v>
      </c>
      <c r="AJ132" s="95">
        <v>0</v>
      </c>
      <c r="AK132" s="95">
        <v>0</v>
      </c>
      <c r="AL132" s="95">
        <v>0</v>
      </c>
      <c r="AM132" s="95">
        <v>0</v>
      </c>
      <c r="AN132" s="95">
        <v>0</v>
      </c>
      <c r="AO132" s="95">
        <v>0</v>
      </c>
      <c r="AP132" s="95">
        <v>0</v>
      </c>
      <c r="AQ132" s="95">
        <v>0</v>
      </c>
      <c r="AR132" s="95">
        <v>0</v>
      </c>
      <c r="AS132" s="90">
        <f t="shared" si="9"/>
        <v>0</v>
      </c>
      <c r="AT132" s="90">
        <f t="shared" si="9"/>
        <v>0</v>
      </c>
      <c r="AU132" s="90">
        <f t="shared" si="10"/>
        <v>0</v>
      </c>
      <c r="AV132" s="91">
        <v>0</v>
      </c>
      <c r="AW132" s="94">
        <v>0</v>
      </c>
      <c r="AX132" s="95">
        <v>0</v>
      </c>
      <c r="AY132" s="95">
        <v>0</v>
      </c>
      <c r="AZ132" s="95">
        <v>0</v>
      </c>
      <c r="BA132" s="95">
        <v>0</v>
      </c>
      <c r="BB132" s="95">
        <v>0</v>
      </c>
      <c r="BC132" s="95">
        <v>0</v>
      </c>
      <c r="BD132" s="95">
        <v>0</v>
      </c>
      <c r="BE132" s="95">
        <v>0</v>
      </c>
      <c r="BF132" s="95">
        <v>0</v>
      </c>
      <c r="BG132" s="95">
        <v>0</v>
      </c>
      <c r="BH132" s="95">
        <v>0</v>
      </c>
      <c r="BI132" s="95">
        <v>0</v>
      </c>
      <c r="BJ132" s="95">
        <v>0</v>
      </c>
      <c r="BK132" s="95">
        <v>0</v>
      </c>
      <c r="BL132" s="95">
        <v>0</v>
      </c>
      <c r="BM132" s="95">
        <v>0</v>
      </c>
      <c r="BN132" s="95">
        <v>0</v>
      </c>
      <c r="BO132" s="90">
        <f t="shared" si="11"/>
        <v>0</v>
      </c>
      <c r="BP132" s="90">
        <f t="shared" si="11"/>
        <v>0</v>
      </c>
      <c r="BQ132" s="92">
        <v>0</v>
      </c>
      <c r="BR132" s="94">
        <v>0</v>
      </c>
      <c r="BS132" s="95">
        <v>0</v>
      </c>
      <c r="BT132" s="95">
        <v>0</v>
      </c>
      <c r="BU132" s="95">
        <v>0</v>
      </c>
      <c r="BV132" s="95">
        <v>0</v>
      </c>
      <c r="BW132" s="95">
        <v>0</v>
      </c>
      <c r="BX132" s="95">
        <v>0</v>
      </c>
      <c r="BY132" s="95">
        <v>0</v>
      </c>
      <c r="BZ132" s="95">
        <v>0</v>
      </c>
      <c r="CA132" s="95">
        <v>0</v>
      </c>
      <c r="CB132" s="95">
        <v>0</v>
      </c>
      <c r="CC132" s="95">
        <v>0</v>
      </c>
      <c r="CD132" s="95">
        <v>0</v>
      </c>
      <c r="CE132" s="95">
        <v>0</v>
      </c>
      <c r="CF132" s="95">
        <v>0</v>
      </c>
      <c r="CG132" s="95">
        <v>0</v>
      </c>
      <c r="CH132" s="95">
        <v>0</v>
      </c>
      <c r="CI132" s="90">
        <f t="shared" si="12"/>
        <v>0</v>
      </c>
      <c r="CJ132" s="90">
        <f t="shared" si="13"/>
        <v>0</v>
      </c>
      <c r="CK132" s="92">
        <v>0</v>
      </c>
      <c r="CL132" s="94">
        <v>0</v>
      </c>
      <c r="CM132" s="95">
        <v>0</v>
      </c>
      <c r="CN132" s="95">
        <v>0</v>
      </c>
      <c r="CO132" s="95">
        <v>0</v>
      </c>
      <c r="CP132" s="95">
        <v>0</v>
      </c>
      <c r="CQ132" s="95">
        <v>0</v>
      </c>
      <c r="CR132" s="95">
        <v>0</v>
      </c>
      <c r="CS132" s="95">
        <v>0</v>
      </c>
      <c r="CT132" s="95">
        <v>0</v>
      </c>
      <c r="CU132" s="95">
        <v>0</v>
      </c>
      <c r="CV132" s="95">
        <v>0</v>
      </c>
      <c r="CW132" s="95">
        <v>0</v>
      </c>
      <c r="CX132" s="95">
        <v>0</v>
      </c>
      <c r="CY132" s="95">
        <v>0</v>
      </c>
      <c r="CZ132" s="95">
        <v>0</v>
      </c>
      <c r="DA132" s="95">
        <v>0</v>
      </c>
      <c r="DB132" s="95">
        <v>0</v>
      </c>
      <c r="DC132" s="90">
        <v>0</v>
      </c>
      <c r="DD132" s="90">
        <v>0</v>
      </c>
      <c r="DE132" s="92"/>
    </row>
    <row r="133" spans="1:109" ht="18" x14ac:dyDescent="0.35">
      <c r="A133" s="93" t="s">
        <v>21</v>
      </c>
      <c r="B133" s="94">
        <v>12</v>
      </c>
      <c r="C133" s="95">
        <v>0</v>
      </c>
      <c r="D133" s="95">
        <v>0</v>
      </c>
      <c r="E133" s="95">
        <v>12</v>
      </c>
      <c r="F133" s="95">
        <v>8</v>
      </c>
      <c r="G133" s="95">
        <v>0</v>
      </c>
      <c r="H133" s="95">
        <v>3</v>
      </c>
      <c r="I133" s="95">
        <v>11</v>
      </c>
      <c r="J133" s="95">
        <v>33</v>
      </c>
      <c r="K133" s="95">
        <v>0</v>
      </c>
      <c r="L133" s="95">
        <v>33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  <c r="R133" s="95">
        <v>0</v>
      </c>
      <c r="S133" s="95">
        <v>0</v>
      </c>
      <c r="T133" s="95">
        <v>0</v>
      </c>
      <c r="U133" s="95">
        <v>0</v>
      </c>
      <c r="V133" s="90">
        <f t="shared" si="7"/>
        <v>53</v>
      </c>
      <c r="W133" s="90">
        <f t="shared" si="7"/>
        <v>0</v>
      </c>
      <c r="X133" s="90">
        <f t="shared" si="8"/>
        <v>3</v>
      </c>
      <c r="Y133" s="91">
        <v>56</v>
      </c>
      <c r="Z133" s="94">
        <v>3</v>
      </c>
      <c r="AA133" s="95">
        <v>0</v>
      </c>
      <c r="AB133" s="95">
        <v>3</v>
      </c>
      <c r="AC133" s="95">
        <v>4</v>
      </c>
      <c r="AD133" s="95">
        <v>0</v>
      </c>
      <c r="AE133" s="95">
        <v>0</v>
      </c>
      <c r="AF133" s="95">
        <v>4</v>
      </c>
      <c r="AG133" s="95">
        <v>8</v>
      </c>
      <c r="AH133" s="95">
        <v>0</v>
      </c>
      <c r="AI133" s="95">
        <v>8</v>
      </c>
      <c r="AJ133" s="95">
        <v>0</v>
      </c>
      <c r="AK133" s="95">
        <v>0</v>
      </c>
      <c r="AL133" s="95">
        <v>0</v>
      </c>
      <c r="AM133" s="95">
        <v>0</v>
      </c>
      <c r="AN133" s="95">
        <v>0</v>
      </c>
      <c r="AO133" s="95">
        <v>0</v>
      </c>
      <c r="AP133" s="95">
        <v>0</v>
      </c>
      <c r="AQ133" s="95">
        <v>0</v>
      </c>
      <c r="AR133" s="95">
        <v>0</v>
      </c>
      <c r="AS133" s="90">
        <f t="shared" si="9"/>
        <v>15</v>
      </c>
      <c r="AT133" s="90">
        <f t="shared" si="9"/>
        <v>0</v>
      </c>
      <c r="AU133" s="90">
        <f t="shared" si="10"/>
        <v>0</v>
      </c>
      <c r="AV133" s="91">
        <v>15</v>
      </c>
      <c r="AW133" s="94">
        <v>0</v>
      </c>
      <c r="AX133" s="95">
        <v>0</v>
      </c>
      <c r="AY133" s="95">
        <v>0</v>
      </c>
      <c r="AZ133" s="95">
        <v>0</v>
      </c>
      <c r="BA133" s="95">
        <v>0</v>
      </c>
      <c r="BB133" s="95">
        <v>0</v>
      </c>
      <c r="BC133" s="95">
        <v>0</v>
      </c>
      <c r="BD133" s="95">
        <v>0</v>
      </c>
      <c r="BE133" s="95">
        <v>0</v>
      </c>
      <c r="BF133" s="95">
        <v>0</v>
      </c>
      <c r="BG133" s="95">
        <v>0</v>
      </c>
      <c r="BH133" s="95">
        <v>0</v>
      </c>
      <c r="BI133" s="95">
        <v>0</v>
      </c>
      <c r="BJ133" s="95">
        <v>0</v>
      </c>
      <c r="BK133" s="95">
        <v>0</v>
      </c>
      <c r="BL133" s="95">
        <v>0</v>
      </c>
      <c r="BM133" s="95">
        <v>0</v>
      </c>
      <c r="BN133" s="95">
        <v>0</v>
      </c>
      <c r="BO133" s="90">
        <f t="shared" si="11"/>
        <v>0</v>
      </c>
      <c r="BP133" s="90">
        <f t="shared" si="11"/>
        <v>0</v>
      </c>
      <c r="BQ133" s="92">
        <v>0</v>
      </c>
      <c r="BR133" s="94">
        <v>0</v>
      </c>
      <c r="BS133" s="95">
        <v>0</v>
      </c>
      <c r="BT133" s="95">
        <v>0</v>
      </c>
      <c r="BU133" s="95">
        <v>0</v>
      </c>
      <c r="BV133" s="95">
        <v>0</v>
      </c>
      <c r="BW133" s="95">
        <v>0</v>
      </c>
      <c r="BX133" s="95">
        <v>0</v>
      </c>
      <c r="BY133" s="95">
        <v>0</v>
      </c>
      <c r="BZ133" s="95">
        <v>0</v>
      </c>
      <c r="CA133" s="95">
        <v>0</v>
      </c>
      <c r="CB133" s="95">
        <v>0</v>
      </c>
      <c r="CC133" s="95">
        <v>0</v>
      </c>
      <c r="CD133" s="95">
        <v>0</v>
      </c>
      <c r="CE133" s="95">
        <v>0</v>
      </c>
      <c r="CF133" s="95">
        <v>0</v>
      </c>
      <c r="CG133" s="95">
        <v>0</v>
      </c>
      <c r="CH133" s="95">
        <v>0</v>
      </c>
      <c r="CI133" s="90">
        <f t="shared" si="12"/>
        <v>0</v>
      </c>
      <c r="CJ133" s="90">
        <f t="shared" si="13"/>
        <v>0</v>
      </c>
      <c r="CK133" s="92">
        <v>0</v>
      </c>
      <c r="CL133" s="94">
        <v>0</v>
      </c>
      <c r="CM133" s="95">
        <v>0</v>
      </c>
      <c r="CN133" s="95">
        <v>0</v>
      </c>
      <c r="CO133" s="95">
        <v>134</v>
      </c>
      <c r="CP133" s="95">
        <v>0</v>
      </c>
      <c r="CQ133" s="95">
        <v>134</v>
      </c>
      <c r="CR133" s="95">
        <v>65</v>
      </c>
      <c r="CS133" s="95">
        <v>0</v>
      </c>
      <c r="CT133" s="95">
        <v>65</v>
      </c>
      <c r="CU133" s="95">
        <v>0</v>
      </c>
      <c r="CV133" s="95">
        <v>0</v>
      </c>
      <c r="CW133" s="95">
        <v>0</v>
      </c>
      <c r="CX133" s="95">
        <v>0</v>
      </c>
      <c r="CY133" s="95">
        <v>0</v>
      </c>
      <c r="CZ133" s="95">
        <v>0</v>
      </c>
      <c r="DA133" s="95">
        <v>0</v>
      </c>
      <c r="DB133" s="95">
        <v>0</v>
      </c>
      <c r="DC133" s="90">
        <v>199</v>
      </c>
      <c r="DD133" s="90">
        <v>0</v>
      </c>
      <c r="DE133" s="92">
        <v>199</v>
      </c>
    </row>
    <row r="134" spans="1:109" ht="18" x14ac:dyDescent="0.35">
      <c r="A134" s="93" t="s">
        <v>23</v>
      </c>
      <c r="B134" s="94">
        <v>0</v>
      </c>
      <c r="C134" s="95">
        <v>0</v>
      </c>
      <c r="D134" s="95">
        <v>0</v>
      </c>
      <c r="E134" s="95">
        <v>0</v>
      </c>
      <c r="F134" s="95">
        <v>252</v>
      </c>
      <c r="G134" s="95">
        <v>0</v>
      </c>
      <c r="H134" s="95">
        <v>0</v>
      </c>
      <c r="I134" s="95">
        <v>252</v>
      </c>
      <c r="J134" s="95">
        <v>0</v>
      </c>
      <c r="K134" s="95">
        <v>0</v>
      </c>
      <c r="L134" s="95"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  <c r="R134" s="95">
        <v>0</v>
      </c>
      <c r="S134" s="95">
        <v>94</v>
      </c>
      <c r="T134" s="95">
        <v>0</v>
      </c>
      <c r="U134" s="95">
        <v>94</v>
      </c>
      <c r="V134" s="90">
        <f t="shared" ref="V134:W157" si="14">B134+F134+J134+M134+P134+S134</f>
        <v>346</v>
      </c>
      <c r="W134" s="90">
        <f t="shared" si="14"/>
        <v>0</v>
      </c>
      <c r="X134" s="90">
        <f t="shared" ref="X134:X157" si="15">D134+H134</f>
        <v>0</v>
      </c>
      <c r="Y134" s="91">
        <v>346</v>
      </c>
      <c r="Z134" s="94">
        <v>0</v>
      </c>
      <c r="AA134" s="95">
        <v>0</v>
      </c>
      <c r="AB134" s="95">
        <v>0</v>
      </c>
      <c r="AC134" s="95">
        <v>268</v>
      </c>
      <c r="AD134" s="95">
        <v>0</v>
      </c>
      <c r="AE134" s="95">
        <v>0</v>
      </c>
      <c r="AF134" s="95">
        <v>268</v>
      </c>
      <c r="AG134" s="95">
        <v>0</v>
      </c>
      <c r="AH134" s="95">
        <v>0</v>
      </c>
      <c r="AI134" s="95">
        <v>0</v>
      </c>
      <c r="AJ134" s="95">
        <v>0</v>
      </c>
      <c r="AK134" s="95">
        <v>0</v>
      </c>
      <c r="AL134" s="95">
        <v>0</v>
      </c>
      <c r="AM134" s="95">
        <v>0</v>
      </c>
      <c r="AN134" s="95">
        <v>0</v>
      </c>
      <c r="AO134" s="95">
        <v>0</v>
      </c>
      <c r="AP134" s="95">
        <v>66</v>
      </c>
      <c r="AQ134" s="95">
        <v>0</v>
      </c>
      <c r="AR134" s="95">
        <v>66</v>
      </c>
      <c r="AS134" s="90">
        <f t="shared" ref="AS134:AT157" si="16">Z134+AC134+AG134+AJ134+AM134+AP134</f>
        <v>334</v>
      </c>
      <c r="AT134" s="90">
        <f t="shared" si="16"/>
        <v>0</v>
      </c>
      <c r="AU134" s="90">
        <f t="shared" ref="AU134:AU157" si="17">AE134</f>
        <v>0</v>
      </c>
      <c r="AV134" s="91">
        <v>334</v>
      </c>
      <c r="AW134" s="94">
        <v>0</v>
      </c>
      <c r="AX134" s="95">
        <v>0</v>
      </c>
      <c r="AY134" s="95">
        <v>0</v>
      </c>
      <c r="AZ134" s="95">
        <v>269</v>
      </c>
      <c r="BA134" s="95">
        <v>0</v>
      </c>
      <c r="BB134" s="95">
        <v>269</v>
      </c>
      <c r="BC134" s="95">
        <v>0</v>
      </c>
      <c r="BD134" s="95">
        <v>0</v>
      </c>
      <c r="BE134" s="95">
        <v>0</v>
      </c>
      <c r="BF134" s="95">
        <v>0</v>
      </c>
      <c r="BG134" s="95">
        <v>0</v>
      </c>
      <c r="BH134" s="95">
        <v>0</v>
      </c>
      <c r="BI134" s="95">
        <v>0</v>
      </c>
      <c r="BJ134" s="95">
        <v>0</v>
      </c>
      <c r="BK134" s="95">
        <v>0</v>
      </c>
      <c r="BL134" s="95">
        <v>63</v>
      </c>
      <c r="BM134" s="95">
        <v>0</v>
      </c>
      <c r="BN134" s="95">
        <v>63</v>
      </c>
      <c r="BO134" s="90">
        <f t="shared" ref="BO134:BP157" si="18">AW134+AZ134+BC134+BF134+BI134+BL134</f>
        <v>332</v>
      </c>
      <c r="BP134" s="90">
        <f t="shared" si="18"/>
        <v>0</v>
      </c>
      <c r="BQ134" s="92">
        <v>332</v>
      </c>
      <c r="BR134" s="94">
        <v>0</v>
      </c>
      <c r="BS134" s="95">
        <v>0</v>
      </c>
      <c r="BT134" s="95">
        <v>0</v>
      </c>
      <c r="BU134" s="95">
        <v>257</v>
      </c>
      <c r="BV134" s="95">
        <v>0</v>
      </c>
      <c r="BW134" s="95">
        <v>257</v>
      </c>
      <c r="BX134" s="95">
        <v>0</v>
      </c>
      <c r="BY134" s="95">
        <v>0</v>
      </c>
      <c r="BZ134" s="95">
        <v>0</v>
      </c>
      <c r="CA134" s="95">
        <v>0</v>
      </c>
      <c r="CB134" s="95">
        <v>0</v>
      </c>
      <c r="CC134" s="95">
        <v>0</v>
      </c>
      <c r="CD134" s="95">
        <v>0</v>
      </c>
      <c r="CE134" s="95">
        <v>0</v>
      </c>
      <c r="CF134" s="95">
        <v>77</v>
      </c>
      <c r="CG134" s="95">
        <v>0</v>
      </c>
      <c r="CH134" s="95">
        <v>77</v>
      </c>
      <c r="CI134" s="90">
        <f t="shared" ref="CI134:CI157" si="19">BR134+BU134+BX134+CA134+CC134+CF134</f>
        <v>334</v>
      </c>
      <c r="CJ134" s="90">
        <f t="shared" ref="CJ134:CJ157" si="20">BS134+BV134+BY134+CD134+CG134</f>
        <v>0</v>
      </c>
      <c r="CK134" s="92">
        <v>334</v>
      </c>
      <c r="CL134" s="94">
        <v>0</v>
      </c>
      <c r="CM134" s="95">
        <v>0</v>
      </c>
      <c r="CN134" s="95">
        <v>0</v>
      </c>
      <c r="CO134" s="95">
        <v>214</v>
      </c>
      <c r="CP134" s="95">
        <v>0</v>
      </c>
      <c r="CQ134" s="95">
        <v>214</v>
      </c>
      <c r="CR134" s="95">
        <v>0</v>
      </c>
      <c r="CS134" s="95">
        <v>0</v>
      </c>
      <c r="CT134" s="95">
        <v>0</v>
      </c>
      <c r="CU134" s="95">
        <v>0</v>
      </c>
      <c r="CV134" s="95">
        <v>0</v>
      </c>
      <c r="CW134" s="95">
        <v>0</v>
      </c>
      <c r="CX134" s="95">
        <v>0</v>
      </c>
      <c r="CY134" s="95">
        <v>0</v>
      </c>
      <c r="CZ134" s="95">
        <v>82</v>
      </c>
      <c r="DA134" s="95">
        <v>1</v>
      </c>
      <c r="DB134" s="95">
        <v>83</v>
      </c>
      <c r="DC134" s="90">
        <v>296</v>
      </c>
      <c r="DD134" s="90">
        <v>1</v>
      </c>
      <c r="DE134" s="92">
        <v>297</v>
      </c>
    </row>
    <row r="135" spans="1:109" ht="18" x14ac:dyDescent="0.35">
      <c r="A135" s="93" t="s">
        <v>124</v>
      </c>
      <c r="B135" s="94">
        <v>37</v>
      </c>
      <c r="C135" s="95">
        <v>0</v>
      </c>
      <c r="D135" s="95">
        <v>0</v>
      </c>
      <c r="E135" s="95">
        <v>37</v>
      </c>
      <c r="F135" s="95">
        <v>0</v>
      </c>
      <c r="G135" s="95">
        <v>0</v>
      </c>
      <c r="H135" s="95">
        <v>0</v>
      </c>
      <c r="I135" s="95">
        <v>0</v>
      </c>
      <c r="J135" s="95">
        <v>0</v>
      </c>
      <c r="K135" s="95">
        <v>0</v>
      </c>
      <c r="L135" s="95"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0</v>
      </c>
      <c r="S135" s="95">
        <v>0</v>
      </c>
      <c r="T135" s="95">
        <v>0</v>
      </c>
      <c r="U135" s="95">
        <v>0</v>
      </c>
      <c r="V135" s="90">
        <f t="shared" si="14"/>
        <v>37</v>
      </c>
      <c r="W135" s="90">
        <f t="shared" si="14"/>
        <v>0</v>
      </c>
      <c r="X135" s="90">
        <f t="shared" si="15"/>
        <v>0</v>
      </c>
      <c r="Y135" s="91">
        <v>37</v>
      </c>
      <c r="Z135" s="94">
        <v>51</v>
      </c>
      <c r="AA135" s="95">
        <v>0</v>
      </c>
      <c r="AB135" s="95">
        <v>51</v>
      </c>
      <c r="AC135" s="95">
        <v>0</v>
      </c>
      <c r="AD135" s="95">
        <v>0</v>
      </c>
      <c r="AE135" s="95">
        <v>0</v>
      </c>
      <c r="AF135" s="95">
        <v>0</v>
      </c>
      <c r="AG135" s="95">
        <v>0</v>
      </c>
      <c r="AH135" s="95">
        <v>0</v>
      </c>
      <c r="AI135" s="95">
        <v>0</v>
      </c>
      <c r="AJ135" s="95">
        <v>0</v>
      </c>
      <c r="AK135" s="95">
        <v>0</v>
      </c>
      <c r="AL135" s="95">
        <v>0</v>
      </c>
      <c r="AM135" s="95">
        <v>0</v>
      </c>
      <c r="AN135" s="95">
        <v>0</v>
      </c>
      <c r="AO135" s="95">
        <v>0</v>
      </c>
      <c r="AP135" s="95">
        <v>0</v>
      </c>
      <c r="AQ135" s="95">
        <v>0</v>
      </c>
      <c r="AR135" s="95">
        <v>0</v>
      </c>
      <c r="AS135" s="90">
        <f t="shared" si="16"/>
        <v>51</v>
      </c>
      <c r="AT135" s="90">
        <f t="shared" si="16"/>
        <v>0</v>
      </c>
      <c r="AU135" s="90">
        <f t="shared" si="17"/>
        <v>0</v>
      </c>
      <c r="AV135" s="91">
        <v>51</v>
      </c>
      <c r="AW135" s="94">
        <v>57</v>
      </c>
      <c r="AX135" s="95">
        <v>0</v>
      </c>
      <c r="AY135" s="95">
        <v>57</v>
      </c>
      <c r="AZ135" s="95">
        <v>0</v>
      </c>
      <c r="BA135" s="95">
        <v>0</v>
      </c>
      <c r="BB135" s="95">
        <v>0</v>
      </c>
      <c r="BC135" s="95">
        <v>0</v>
      </c>
      <c r="BD135" s="95">
        <v>0</v>
      </c>
      <c r="BE135" s="95">
        <v>0</v>
      </c>
      <c r="BF135" s="95">
        <v>0</v>
      </c>
      <c r="BG135" s="95">
        <v>0</v>
      </c>
      <c r="BH135" s="95">
        <v>0</v>
      </c>
      <c r="BI135" s="95">
        <v>0</v>
      </c>
      <c r="BJ135" s="95">
        <v>0</v>
      </c>
      <c r="BK135" s="95">
        <v>0</v>
      </c>
      <c r="BL135" s="95">
        <v>0</v>
      </c>
      <c r="BM135" s="95">
        <v>0</v>
      </c>
      <c r="BN135" s="95">
        <v>0</v>
      </c>
      <c r="BO135" s="90">
        <f t="shared" si="18"/>
        <v>57</v>
      </c>
      <c r="BP135" s="90">
        <f t="shared" si="18"/>
        <v>0</v>
      </c>
      <c r="BQ135" s="92">
        <v>57</v>
      </c>
      <c r="BR135" s="94">
        <v>57</v>
      </c>
      <c r="BS135" s="95">
        <v>0</v>
      </c>
      <c r="BT135" s="95">
        <v>57</v>
      </c>
      <c r="BU135" s="95">
        <v>0</v>
      </c>
      <c r="BV135" s="95">
        <v>0</v>
      </c>
      <c r="BW135" s="95">
        <v>0</v>
      </c>
      <c r="BX135" s="95">
        <v>0</v>
      </c>
      <c r="BY135" s="95">
        <v>0</v>
      </c>
      <c r="BZ135" s="95">
        <v>0</v>
      </c>
      <c r="CA135" s="95">
        <v>0</v>
      </c>
      <c r="CB135" s="95">
        <v>0</v>
      </c>
      <c r="CC135" s="95">
        <v>0</v>
      </c>
      <c r="CD135" s="95">
        <v>0</v>
      </c>
      <c r="CE135" s="95">
        <v>0</v>
      </c>
      <c r="CF135" s="95">
        <v>0</v>
      </c>
      <c r="CG135" s="95">
        <v>0</v>
      </c>
      <c r="CH135" s="95">
        <v>0</v>
      </c>
      <c r="CI135" s="90">
        <f t="shared" si="19"/>
        <v>57</v>
      </c>
      <c r="CJ135" s="90">
        <f t="shared" si="20"/>
        <v>0</v>
      </c>
      <c r="CK135" s="92">
        <v>57</v>
      </c>
      <c r="CL135" s="94">
        <v>37</v>
      </c>
      <c r="CM135" s="95">
        <v>0</v>
      </c>
      <c r="CN135" s="95">
        <v>37</v>
      </c>
      <c r="CO135" s="95">
        <v>0</v>
      </c>
      <c r="CP135" s="95">
        <v>0</v>
      </c>
      <c r="CQ135" s="95">
        <v>0</v>
      </c>
      <c r="CR135" s="95">
        <v>0</v>
      </c>
      <c r="CS135" s="95">
        <v>0</v>
      </c>
      <c r="CT135" s="95">
        <v>0</v>
      </c>
      <c r="CU135" s="95">
        <v>0</v>
      </c>
      <c r="CV135" s="95">
        <v>0</v>
      </c>
      <c r="CW135" s="95">
        <v>0</v>
      </c>
      <c r="CX135" s="95">
        <v>0</v>
      </c>
      <c r="CY135" s="95">
        <v>0</v>
      </c>
      <c r="CZ135" s="95">
        <v>0</v>
      </c>
      <c r="DA135" s="95">
        <v>0</v>
      </c>
      <c r="DB135" s="95">
        <v>0</v>
      </c>
      <c r="DC135" s="90">
        <v>37</v>
      </c>
      <c r="DD135" s="90">
        <v>0</v>
      </c>
      <c r="DE135" s="92">
        <v>37</v>
      </c>
    </row>
    <row r="136" spans="1:109" ht="18" x14ac:dyDescent="0.35">
      <c r="A136" s="93" t="s">
        <v>17</v>
      </c>
      <c r="B136" s="94">
        <v>80</v>
      </c>
      <c r="C136" s="95">
        <v>0</v>
      </c>
      <c r="D136" s="95">
        <v>0</v>
      </c>
      <c r="E136" s="95">
        <v>80</v>
      </c>
      <c r="F136" s="95">
        <v>260</v>
      </c>
      <c r="G136" s="95">
        <v>0</v>
      </c>
      <c r="H136" s="95">
        <v>0</v>
      </c>
      <c r="I136" s="95">
        <v>260</v>
      </c>
      <c r="J136" s="95">
        <v>212</v>
      </c>
      <c r="K136" s="95">
        <v>0</v>
      </c>
      <c r="L136" s="95">
        <v>212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  <c r="R136" s="95">
        <v>0</v>
      </c>
      <c r="S136" s="95">
        <v>0</v>
      </c>
      <c r="T136" s="95">
        <v>0</v>
      </c>
      <c r="U136" s="95">
        <v>0</v>
      </c>
      <c r="V136" s="90">
        <f t="shared" si="14"/>
        <v>552</v>
      </c>
      <c r="W136" s="90">
        <f t="shared" si="14"/>
        <v>0</v>
      </c>
      <c r="X136" s="90">
        <f t="shared" si="15"/>
        <v>0</v>
      </c>
      <c r="Y136" s="91">
        <v>552</v>
      </c>
      <c r="Z136" s="94">
        <v>80</v>
      </c>
      <c r="AA136" s="95">
        <v>0</v>
      </c>
      <c r="AB136" s="95">
        <v>80</v>
      </c>
      <c r="AC136" s="95">
        <v>271</v>
      </c>
      <c r="AD136" s="95">
        <v>0</v>
      </c>
      <c r="AE136" s="95">
        <v>0</v>
      </c>
      <c r="AF136" s="95">
        <v>271</v>
      </c>
      <c r="AG136" s="95">
        <v>208</v>
      </c>
      <c r="AH136" s="95">
        <v>0</v>
      </c>
      <c r="AI136" s="95">
        <v>208</v>
      </c>
      <c r="AJ136" s="95">
        <v>0</v>
      </c>
      <c r="AK136" s="95">
        <v>0</v>
      </c>
      <c r="AL136" s="95">
        <v>0</v>
      </c>
      <c r="AM136" s="95">
        <v>0</v>
      </c>
      <c r="AN136" s="95">
        <v>0</v>
      </c>
      <c r="AO136" s="95">
        <v>0</v>
      </c>
      <c r="AP136" s="95">
        <v>0</v>
      </c>
      <c r="AQ136" s="95">
        <v>0</v>
      </c>
      <c r="AR136" s="95">
        <v>0</v>
      </c>
      <c r="AS136" s="90">
        <f t="shared" si="16"/>
        <v>559</v>
      </c>
      <c r="AT136" s="90">
        <f t="shared" si="16"/>
        <v>0</v>
      </c>
      <c r="AU136" s="90">
        <f t="shared" si="17"/>
        <v>0</v>
      </c>
      <c r="AV136" s="91">
        <v>559</v>
      </c>
      <c r="AW136" s="94">
        <v>102</v>
      </c>
      <c r="AX136" s="95">
        <v>0</v>
      </c>
      <c r="AY136" s="95">
        <v>102</v>
      </c>
      <c r="AZ136" s="95">
        <v>283</v>
      </c>
      <c r="BA136" s="95">
        <v>0</v>
      </c>
      <c r="BB136" s="95">
        <v>283</v>
      </c>
      <c r="BC136" s="95">
        <v>230</v>
      </c>
      <c r="BD136" s="95">
        <v>0</v>
      </c>
      <c r="BE136" s="95">
        <v>230</v>
      </c>
      <c r="BF136" s="95">
        <v>0</v>
      </c>
      <c r="BG136" s="95">
        <v>0</v>
      </c>
      <c r="BH136" s="95">
        <v>0</v>
      </c>
      <c r="BI136" s="95">
        <v>0</v>
      </c>
      <c r="BJ136" s="95">
        <v>0</v>
      </c>
      <c r="BK136" s="95">
        <v>0</v>
      </c>
      <c r="BL136" s="95">
        <v>0</v>
      </c>
      <c r="BM136" s="95">
        <v>0</v>
      </c>
      <c r="BN136" s="95">
        <v>0</v>
      </c>
      <c r="BO136" s="90">
        <f t="shared" si="18"/>
        <v>615</v>
      </c>
      <c r="BP136" s="90">
        <f t="shared" si="18"/>
        <v>0</v>
      </c>
      <c r="BQ136" s="92">
        <v>615</v>
      </c>
      <c r="BR136" s="94">
        <v>89</v>
      </c>
      <c r="BS136" s="95">
        <v>0</v>
      </c>
      <c r="BT136" s="95">
        <v>89</v>
      </c>
      <c r="BU136" s="95">
        <v>287</v>
      </c>
      <c r="BV136" s="95">
        <v>0</v>
      </c>
      <c r="BW136" s="95">
        <v>287</v>
      </c>
      <c r="BX136" s="95">
        <v>220</v>
      </c>
      <c r="BY136" s="95">
        <v>0</v>
      </c>
      <c r="BZ136" s="95">
        <v>220</v>
      </c>
      <c r="CA136" s="95">
        <v>0</v>
      </c>
      <c r="CB136" s="95">
        <v>0</v>
      </c>
      <c r="CC136" s="95">
        <v>0</v>
      </c>
      <c r="CD136" s="95">
        <v>0</v>
      </c>
      <c r="CE136" s="95">
        <v>0</v>
      </c>
      <c r="CF136" s="95">
        <v>0</v>
      </c>
      <c r="CG136" s="95">
        <v>0</v>
      </c>
      <c r="CH136" s="95">
        <v>0</v>
      </c>
      <c r="CI136" s="90">
        <f t="shared" si="19"/>
        <v>596</v>
      </c>
      <c r="CJ136" s="90">
        <f t="shared" si="20"/>
        <v>0</v>
      </c>
      <c r="CK136" s="92">
        <v>596</v>
      </c>
      <c r="CL136" s="94">
        <v>92</v>
      </c>
      <c r="CM136" s="95">
        <v>0</v>
      </c>
      <c r="CN136" s="95">
        <v>92</v>
      </c>
      <c r="CO136" s="95">
        <v>234</v>
      </c>
      <c r="CP136" s="95">
        <v>0</v>
      </c>
      <c r="CQ136" s="95">
        <v>234</v>
      </c>
      <c r="CR136" s="95">
        <v>164</v>
      </c>
      <c r="CS136" s="95">
        <v>0</v>
      </c>
      <c r="CT136" s="95">
        <v>164</v>
      </c>
      <c r="CU136" s="95">
        <v>0</v>
      </c>
      <c r="CV136" s="95">
        <v>0</v>
      </c>
      <c r="CW136" s="95">
        <v>0</v>
      </c>
      <c r="CX136" s="95">
        <v>0</v>
      </c>
      <c r="CY136" s="95">
        <v>0</v>
      </c>
      <c r="CZ136" s="95">
        <v>0</v>
      </c>
      <c r="DA136" s="95">
        <v>0</v>
      </c>
      <c r="DB136" s="95">
        <v>0</v>
      </c>
      <c r="DC136" s="90">
        <v>490</v>
      </c>
      <c r="DD136" s="90">
        <v>0</v>
      </c>
      <c r="DE136" s="92">
        <v>490</v>
      </c>
    </row>
    <row r="137" spans="1:109" ht="18" x14ac:dyDescent="0.35">
      <c r="A137" s="83" t="s">
        <v>38</v>
      </c>
      <c r="B137" s="84">
        <v>0</v>
      </c>
      <c r="C137" s="85">
        <v>0</v>
      </c>
      <c r="D137" s="85">
        <v>0</v>
      </c>
      <c r="E137" s="85">
        <v>0</v>
      </c>
      <c r="F137" s="85">
        <v>1359</v>
      </c>
      <c r="G137" s="85">
        <v>0</v>
      </c>
      <c r="H137" s="85">
        <v>1</v>
      </c>
      <c r="I137" s="85">
        <v>1360</v>
      </c>
      <c r="J137" s="85">
        <v>43</v>
      </c>
      <c r="K137" s="85">
        <v>0</v>
      </c>
      <c r="L137" s="85">
        <v>43</v>
      </c>
      <c r="M137" s="85">
        <v>0</v>
      </c>
      <c r="N137" s="85">
        <v>0</v>
      </c>
      <c r="O137" s="85">
        <v>0</v>
      </c>
      <c r="P137" s="85">
        <v>0</v>
      </c>
      <c r="Q137" s="85">
        <v>0</v>
      </c>
      <c r="R137" s="85">
        <v>0</v>
      </c>
      <c r="S137" s="85">
        <v>0</v>
      </c>
      <c r="T137" s="85">
        <v>0</v>
      </c>
      <c r="U137" s="85">
        <v>0</v>
      </c>
      <c r="V137" s="85">
        <f t="shared" si="14"/>
        <v>1402</v>
      </c>
      <c r="W137" s="85">
        <f t="shared" si="14"/>
        <v>0</v>
      </c>
      <c r="X137" s="85">
        <f t="shared" si="15"/>
        <v>1</v>
      </c>
      <c r="Y137" s="86">
        <v>1403</v>
      </c>
      <c r="Z137" s="84">
        <v>0</v>
      </c>
      <c r="AA137" s="85">
        <v>0</v>
      </c>
      <c r="AB137" s="85">
        <v>0</v>
      </c>
      <c r="AC137" s="85">
        <v>1320</v>
      </c>
      <c r="AD137" s="85">
        <v>0</v>
      </c>
      <c r="AE137" s="85">
        <v>0</v>
      </c>
      <c r="AF137" s="85">
        <v>1320</v>
      </c>
      <c r="AG137" s="85">
        <v>41</v>
      </c>
      <c r="AH137" s="85">
        <v>0</v>
      </c>
      <c r="AI137" s="85">
        <v>41</v>
      </c>
      <c r="AJ137" s="85">
        <v>0</v>
      </c>
      <c r="AK137" s="85">
        <v>0</v>
      </c>
      <c r="AL137" s="85">
        <v>0</v>
      </c>
      <c r="AM137" s="85">
        <v>0</v>
      </c>
      <c r="AN137" s="85">
        <v>0</v>
      </c>
      <c r="AO137" s="85">
        <v>0</v>
      </c>
      <c r="AP137" s="85">
        <v>0</v>
      </c>
      <c r="AQ137" s="85">
        <v>0</v>
      </c>
      <c r="AR137" s="85">
        <v>0</v>
      </c>
      <c r="AS137" s="85">
        <f t="shared" si="16"/>
        <v>1361</v>
      </c>
      <c r="AT137" s="85">
        <f t="shared" si="16"/>
        <v>0</v>
      </c>
      <c r="AU137" s="85">
        <f t="shared" si="17"/>
        <v>0</v>
      </c>
      <c r="AV137" s="86">
        <v>1361</v>
      </c>
      <c r="AW137" s="84">
        <v>0</v>
      </c>
      <c r="AX137" s="85">
        <v>0</v>
      </c>
      <c r="AY137" s="85">
        <v>0</v>
      </c>
      <c r="AZ137" s="85">
        <v>1393</v>
      </c>
      <c r="BA137" s="85">
        <v>0</v>
      </c>
      <c r="BB137" s="85">
        <v>1393</v>
      </c>
      <c r="BC137" s="85">
        <v>49</v>
      </c>
      <c r="BD137" s="85">
        <v>0</v>
      </c>
      <c r="BE137" s="85">
        <v>49</v>
      </c>
      <c r="BF137" s="85">
        <v>0</v>
      </c>
      <c r="BG137" s="85">
        <v>0</v>
      </c>
      <c r="BH137" s="85">
        <v>0</v>
      </c>
      <c r="BI137" s="85">
        <v>0</v>
      </c>
      <c r="BJ137" s="85">
        <v>0</v>
      </c>
      <c r="BK137" s="85">
        <v>0</v>
      </c>
      <c r="BL137" s="85">
        <v>0</v>
      </c>
      <c r="BM137" s="85">
        <v>0</v>
      </c>
      <c r="BN137" s="85">
        <v>0</v>
      </c>
      <c r="BO137" s="85">
        <f t="shared" si="18"/>
        <v>1442</v>
      </c>
      <c r="BP137" s="85">
        <f t="shared" si="18"/>
        <v>0</v>
      </c>
      <c r="BQ137" s="86">
        <v>1442</v>
      </c>
      <c r="BR137" s="84">
        <v>0</v>
      </c>
      <c r="BS137" s="85">
        <v>0</v>
      </c>
      <c r="BT137" s="85">
        <v>0</v>
      </c>
      <c r="BU137" s="85">
        <v>1478</v>
      </c>
      <c r="BV137" s="85">
        <v>0</v>
      </c>
      <c r="BW137" s="85">
        <v>1478</v>
      </c>
      <c r="BX137" s="85">
        <v>56</v>
      </c>
      <c r="BY137" s="85">
        <v>0</v>
      </c>
      <c r="BZ137" s="85">
        <v>56</v>
      </c>
      <c r="CA137" s="85">
        <v>0</v>
      </c>
      <c r="CB137" s="85">
        <v>0</v>
      </c>
      <c r="CC137" s="85">
        <v>0</v>
      </c>
      <c r="CD137" s="85">
        <v>0</v>
      </c>
      <c r="CE137" s="85">
        <v>0</v>
      </c>
      <c r="CF137" s="85">
        <v>0</v>
      </c>
      <c r="CG137" s="85">
        <v>0</v>
      </c>
      <c r="CH137" s="85">
        <v>0</v>
      </c>
      <c r="CI137" s="85">
        <f t="shared" si="19"/>
        <v>1534</v>
      </c>
      <c r="CJ137" s="85">
        <f t="shared" si="20"/>
        <v>0</v>
      </c>
      <c r="CK137" s="86">
        <v>1534</v>
      </c>
      <c r="CL137" s="84">
        <v>0</v>
      </c>
      <c r="CM137" s="85">
        <v>0</v>
      </c>
      <c r="CN137" s="85">
        <v>0</v>
      </c>
      <c r="CO137" s="85">
        <v>1552</v>
      </c>
      <c r="CP137" s="85">
        <v>0</v>
      </c>
      <c r="CQ137" s="85">
        <v>1552</v>
      </c>
      <c r="CR137" s="85">
        <v>55</v>
      </c>
      <c r="CS137" s="85">
        <v>0</v>
      </c>
      <c r="CT137" s="85">
        <v>55</v>
      </c>
      <c r="CU137" s="85">
        <v>0</v>
      </c>
      <c r="CV137" s="85">
        <v>0</v>
      </c>
      <c r="CW137" s="85">
        <v>0</v>
      </c>
      <c r="CX137" s="85">
        <v>0</v>
      </c>
      <c r="CY137" s="85">
        <v>0</v>
      </c>
      <c r="CZ137" s="85">
        <v>0</v>
      </c>
      <c r="DA137" s="85">
        <v>0</v>
      </c>
      <c r="DB137" s="85">
        <v>0</v>
      </c>
      <c r="DC137" s="85">
        <v>1607</v>
      </c>
      <c r="DD137" s="85">
        <v>0</v>
      </c>
      <c r="DE137" s="86">
        <v>1607</v>
      </c>
    </row>
    <row r="138" spans="1:109" ht="18" x14ac:dyDescent="0.35">
      <c r="A138" s="87" t="s">
        <v>39</v>
      </c>
      <c r="B138" s="88">
        <v>0</v>
      </c>
      <c r="C138" s="89">
        <v>0</v>
      </c>
      <c r="D138" s="89">
        <v>0</v>
      </c>
      <c r="E138" s="89">
        <v>0</v>
      </c>
      <c r="F138" s="89">
        <v>413</v>
      </c>
      <c r="G138" s="89">
        <v>0</v>
      </c>
      <c r="H138" s="89">
        <v>1</v>
      </c>
      <c r="I138" s="89">
        <v>414</v>
      </c>
      <c r="J138" s="89">
        <v>43</v>
      </c>
      <c r="K138" s="89">
        <v>0</v>
      </c>
      <c r="L138" s="89">
        <v>43</v>
      </c>
      <c r="M138" s="89">
        <v>0</v>
      </c>
      <c r="N138" s="89">
        <v>0</v>
      </c>
      <c r="O138" s="89">
        <v>0</v>
      </c>
      <c r="P138" s="89">
        <v>0</v>
      </c>
      <c r="Q138" s="89">
        <v>0</v>
      </c>
      <c r="R138" s="89">
        <v>0</v>
      </c>
      <c r="S138" s="89">
        <v>0</v>
      </c>
      <c r="T138" s="89">
        <v>0</v>
      </c>
      <c r="U138" s="89">
        <v>0</v>
      </c>
      <c r="V138" s="90">
        <f t="shared" si="14"/>
        <v>456</v>
      </c>
      <c r="W138" s="90">
        <f t="shared" si="14"/>
        <v>0</v>
      </c>
      <c r="X138" s="90">
        <f t="shared" si="15"/>
        <v>1</v>
      </c>
      <c r="Y138" s="91">
        <v>457</v>
      </c>
      <c r="Z138" s="88">
        <v>0</v>
      </c>
      <c r="AA138" s="89">
        <v>0</v>
      </c>
      <c r="AB138" s="89">
        <v>0</v>
      </c>
      <c r="AC138" s="89">
        <v>384</v>
      </c>
      <c r="AD138" s="89">
        <v>0</v>
      </c>
      <c r="AE138" s="89">
        <v>0</v>
      </c>
      <c r="AF138" s="89">
        <v>384</v>
      </c>
      <c r="AG138" s="89">
        <v>41</v>
      </c>
      <c r="AH138" s="89">
        <v>0</v>
      </c>
      <c r="AI138" s="89">
        <v>41</v>
      </c>
      <c r="AJ138" s="89">
        <v>0</v>
      </c>
      <c r="AK138" s="89">
        <v>0</v>
      </c>
      <c r="AL138" s="89">
        <v>0</v>
      </c>
      <c r="AM138" s="89">
        <v>0</v>
      </c>
      <c r="AN138" s="89">
        <v>0</v>
      </c>
      <c r="AO138" s="89">
        <v>0</v>
      </c>
      <c r="AP138" s="89">
        <v>0</v>
      </c>
      <c r="AQ138" s="89">
        <v>0</v>
      </c>
      <c r="AR138" s="89">
        <v>0</v>
      </c>
      <c r="AS138" s="90">
        <f t="shared" si="16"/>
        <v>425</v>
      </c>
      <c r="AT138" s="90">
        <f t="shared" si="16"/>
        <v>0</v>
      </c>
      <c r="AU138" s="90">
        <f t="shared" si="17"/>
        <v>0</v>
      </c>
      <c r="AV138" s="91">
        <v>425</v>
      </c>
      <c r="AW138" s="88">
        <v>0</v>
      </c>
      <c r="AX138" s="89">
        <v>0</v>
      </c>
      <c r="AY138" s="89">
        <v>0</v>
      </c>
      <c r="AZ138" s="89">
        <v>375</v>
      </c>
      <c r="BA138" s="89">
        <v>0</v>
      </c>
      <c r="BB138" s="89">
        <v>375</v>
      </c>
      <c r="BC138" s="89">
        <v>49</v>
      </c>
      <c r="BD138" s="89">
        <v>0</v>
      </c>
      <c r="BE138" s="89">
        <v>49</v>
      </c>
      <c r="BF138" s="89">
        <v>0</v>
      </c>
      <c r="BG138" s="89">
        <v>0</v>
      </c>
      <c r="BH138" s="89">
        <v>0</v>
      </c>
      <c r="BI138" s="89">
        <v>0</v>
      </c>
      <c r="BJ138" s="89">
        <v>0</v>
      </c>
      <c r="BK138" s="89">
        <v>0</v>
      </c>
      <c r="BL138" s="89">
        <v>0</v>
      </c>
      <c r="BM138" s="89">
        <v>0</v>
      </c>
      <c r="BN138" s="89">
        <v>0</v>
      </c>
      <c r="BO138" s="90">
        <f t="shared" si="18"/>
        <v>424</v>
      </c>
      <c r="BP138" s="90">
        <f t="shared" si="18"/>
        <v>0</v>
      </c>
      <c r="BQ138" s="92">
        <v>424</v>
      </c>
      <c r="BR138" s="88">
        <v>0</v>
      </c>
      <c r="BS138" s="89">
        <v>0</v>
      </c>
      <c r="BT138" s="89">
        <v>0</v>
      </c>
      <c r="BU138" s="89">
        <v>407</v>
      </c>
      <c r="BV138" s="89">
        <v>0</v>
      </c>
      <c r="BW138" s="89">
        <v>407</v>
      </c>
      <c r="BX138" s="89">
        <v>56</v>
      </c>
      <c r="BY138" s="89">
        <v>0</v>
      </c>
      <c r="BZ138" s="89">
        <v>56</v>
      </c>
      <c r="CA138" s="89">
        <v>0</v>
      </c>
      <c r="CB138" s="89">
        <v>0</v>
      </c>
      <c r="CC138" s="89">
        <v>0</v>
      </c>
      <c r="CD138" s="89">
        <v>0</v>
      </c>
      <c r="CE138" s="89">
        <v>0</v>
      </c>
      <c r="CF138" s="89">
        <v>0</v>
      </c>
      <c r="CG138" s="89">
        <v>0</v>
      </c>
      <c r="CH138" s="89">
        <v>0</v>
      </c>
      <c r="CI138" s="90">
        <f t="shared" si="19"/>
        <v>463</v>
      </c>
      <c r="CJ138" s="90">
        <f t="shared" si="20"/>
        <v>0</v>
      </c>
      <c r="CK138" s="92">
        <v>463</v>
      </c>
      <c r="CL138" s="88">
        <v>0</v>
      </c>
      <c r="CM138" s="89">
        <v>0</v>
      </c>
      <c r="CN138" s="89">
        <v>0</v>
      </c>
      <c r="CO138" s="89">
        <v>429</v>
      </c>
      <c r="CP138" s="89">
        <v>0</v>
      </c>
      <c r="CQ138" s="89">
        <v>429</v>
      </c>
      <c r="CR138" s="89">
        <v>55</v>
      </c>
      <c r="CS138" s="89">
        <v>0</v>
      </c>
      <c r="CT138" s="89">
        <v>55</v>
      </c>
      <c r="CU138" s="89">
        <v>0</v>
      </c>
      <c r="CV138" s="89">
        <v>0</v>
      </c>
      <c r="CW138" s="89">
        <v>0</v>
      </c>
      <c r="CX138" s="89">
        <v>0</v>
      </c>
      <c r="CY138" s="89">
        <v>0</v>
      </c>
      <c r="CZ138" s="89">
        <v>0</v>
      </c>
      <c r="DA138" s="89">
        <v>0</v>
      </c>
      <c r="DB138" s="89">
        <v>0</v>
      </c>
      <c r="DC138" s="90">
        <v>484</v>
      </c>
      <c r="DD138" s="90">
        <v>0</v>
      </c>
      <c r="DE138" s="92">
        <v>484</v>
      </c>
    </row>
    <row r="139" spans="1:109" ht="18" x14ac:dyDescent="0.35">
      <c r="A139" s="93" t="s">
        <v>80</v>
      </c>
      <c r="B139" s="94">
        <v>0</v>
      </c>
      <c r="C139" s="95">
        <v>0</v>
      </c>
      <c r="D139" s="95">
        <v>0</v>
      </c>
      <c r="E139" s="95">
        <v>0</v>
      </c>
      <c r="F139" s="95">
        <v>84</v>
      </c>
      <c r="G139" s="95">
        <v>0</v>
      </c>
      <c r="H139" s="95">
        <v>0</v>
      </c>
      <c r="I139" s="95">
        <v>84</v>
      </c>
      <c r="J139" s="95">
        <v>0</v>
      </c>
      <c r="K139" s="95">
        <v>0</v>
      </c>
      <c r="L139" s="95"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  <c r="R139" s="95">
        <v>0</v>
      </c>
      <c r="S139" s="95">
        <v>0</v>
      </c>
      <c r="T139" s="95">
        <v>0</v>
      </c>
      <c r="U139" s="95">
        <v>0</v>
      </c>
      <c r="V139" s="90">
        <f t="shared" si="14"/>
        <v>84</v>
      </c>
      <c r="W139" s="90">
        <f t="shared" si="14"/>
        <v>0</v>
      </c>
      <c r="X139" s="90">
        <f t="shared" si="15"/>
        <v>0</v>
      </c>
      <c r="Y139" s="91">
        <v>84</v>
      </c>
      <c r="Z139" s="94">
        <v>0</v>
      </c>
      <c r="AA139" s="95">
        <v>0</v>
      </c>
      <c r="AB139" s="95">
        <v>0</v>
      </c>
      <c r="AC139" s="95">
        <v>54</v>
      </c>
      <c r="AD139" s="95">
        <v>0</v>
      </c>
      <c r="AE139" s="95">
        <v>0</v>
      </c>
      <c r="AF139" s="95">
        <v>54</v>
      </c>
      <c r="AG139" s="95">
        <v>0</v>
      </c>
      <c r="AH139" s="95">
        <v>0</v>
      </c>
      <c r="AI139" s="95">
        <v>0</v>
      </c>
      <c r="AJ139" s="95">
        <v>0</v>
      </c>
      <c r="AK139" s="95">
        <v>0</v>
      </c>
      <c r="AL139" s="95">
        <v>0</v>
      </c>
      <c r="AM139" s="95">
        <v>0</v>
      </c>
      <c r="AN139" s="95">
        <v>0</v>
      </c>
      <c r="AO139" s="95">
        <v>0</v>
      </c>
      <c r="AP139" s="95">
        <v>0</v>
      </c>
      <c r="AQ139" s="95">
        <v>0</v>
      </c>
      <c r="AR139" s="95">
        <v>0</v>
      </c>
      <c r="AS139" s="90">
        <f t="shared" si="16"/>
        <v>54</v>
      </c>
      <c r="AT139" s="90">
        <f t="shared" si="16"/>
        <v>0</v>
      </c>
      <c r="AU139" s="90">
        <f t="shared" si="17"/>
        <v>0</v>
      </c>
      <c r="AV139" s="91">
        <v>54</v>
      </c>
      <c r="AW139" s="94">
        <v>0</v>
      </c>
      <c r="AX139" s="95">
        <v>0</v>
      </c>
      <c r="AY139" s="95">
        <v>0</v>
      </c>
      <c r="AZ139" s="95">
        <v>24</v>
      </c>
      <c r="BA139" s="95">
        <v>0</v>
      </c>
      <c r="BB139" s="95">
        <v>24</v>
      </c>
      <c r="BC139" s="95">
        <v>0</v>
      </c>
      <c r="BD139" s="95">
        <v>0</v>
      </c>
      <c r="BE139" s="95">
        <v>0</v>
      </c>
      <c r="BF139" s="95">
        <v>0</v>
      </c>
      <c r="BG139" s="95">
        <v>0</v>
      </c>
      <c r="BH139" s="95">
        <v>0</v>
      </c>
      <c r="BI139" s="95">
        <v>0</v>
      </c>
      <c r="BJ139" s="95">
        <v>0</v>
      </c>
      <c r="BK139" s="95">
        <v>0</v>
      </c>
      <c r="BL139" s="95">
        <v>0</v>
      </c>
      <c r="BM139" s="95">
        <v>0</v>
      </c>
      <c r="BN139" s="95">
        <v>0</v>
      </c>
      <c r="BO139" s="90">
        <f t="shared" si="18"/>
        <v>24</v>
      </c>
      <c r="BP139" s="90">
        <f t="shared" si="18"/>
        <v>0</v>
      </c>
      <c r="BQ139" s="92">
        <v>24</v>
      </c>
      <c r="BR139" s="94">
        <v>0</v>
      </c>
      <c r="BS139" s="95">
        <v>0</v>
      </c>
      <c r="BT139" s="95">
        <v>0</v>
      </c>
      <c r="BU139" s="95">
        <v>2</v>
      </c>
      <c r="BV139" s="95">
        <v>0</v>
      </c>
      <c r="BW139" s="95">
        <v>2</v>
      </c>
      <c r="BX139" s="95">
        <v>0</v>
      </c>
      <c r="BY139" s="95">
        <v>0</v>
      </c>
      <c r="BZ139" s="95">
        <v>0</v>
      </c>
      <c r="CA139" s="95">
        <v>0</v>
      </c>
      <c r="CB139" s="95">
        <v>0</v>
      </c>
      <c r="CC139" s="95">
        <v>0</v>
      </c>
      <c r="CD139" s="95">
        <v>0</v>
      </c>
      <c r="CE139" s="95">
        <v>0</v>
      </c>
      <c r="CF139" s="95">
        <v>0</v>
      </c>
      <c r="CG139" s="95">
        <v>0</v>
      </c>
      <c r="CH139" s="95">
        <v>0</v>
      </c>
      <c r="CI139" s="90">
        <f t="shared" si="19"/>
        <v>2</v>
      </c>
      <c r="CJ139" s="90">
        <f t="shared" si="20"/>
        <v>0</v>
      </c>
      <c r="CK139" s="92">
        <v>2</v>
      </c>
      <c r="CL139" s="94">
        <v>0</v>
      </c>
      <c r="CM139" s="95">
        <v>0</v>
      </c>
      <c r="CN139" s="95">
        <v>0</v>
      </c>
      <c r="CO139" s="95">
        <v>1</v>
      </c>
      <c r="CP139" s="95">
        <v>0</v>
      </c>
      <c r="CQ139" s="95">
        <v>1</v>
      </c>
      <c r="CR139" s="95">
        <v>0</v>
      </c>
      <c r="CS139" s="95">
        <v>0</v>
      </c>
      <c r="CT139" s="95">
        <v>0</v>
      </c>
      <c r="CU139" s="95">
        <v>0</v>
      </c>
      <c r="CV139" s="95">
        <v>0</v>
      </c>
      <c r="CW139" s="95">
        <v>0</v>
      </c>
      <c r="CX139" s="95">
        <v>0</v>
      </c>
      <c r="CY139" s="95">
        <v>0</v>
      </c>
      <c r="CZ139" s="95">
        <v>0</v>
      </c>
      <c r="DA139" s="95">
        <v>0</v>
      </c>
      <c r="DB139" s="95">
        <v>0</v>
      </c>
      <c r="DC139" s="90">
        <v>1</v>
      </c>
      <c r="DD139" s="90">
        <v>0</v>
      </c>
      <c r="DE139" s="92">
        <v>1</v>
      </c>
    </row>
    <row r="140" spans="1:109" ht="18" x14ac:dyDescent="0.35">
      <c r="A140" s="93" t="s">
        <v>134</v>
      </c>
      <c r="B140" s="94">
        <v>0</v>
      </c>
      <c r="C140" s="95">
        <v>0</v>
      </c>
      <c r="D140" s="95">
        <v>0</v>
      </c>
      <c r="E140" s="95">
        <v>0</v>
      </c>
      <c r="F140" s="95">
        <v>32</v>
      </c>
      <c r="G140" s="95">
        <v>0</v>
      </c>
      <c r="H140" s="95">
        <v>0</v>
      </c>
      <c r="I140" s="95">
        <v>32</v>
      </c>
      <c r="J140" s="95">
        <v>0</v>
      </c>
      <c r="K140" s="95">
        <v>0</v>
      </c>
      <c r="L140" s="95"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  <c r="R140" s="95">
        <v>0</v>
      </c>
      <c r="S140" s="95">
        <v>0</v>
      </c>
      <c r="T140" s="95">
        <v>0</v>
      </c>
      <c r="U140" s="95">
        <v>0</v>
      </c>
      <c r="V140" s="90">
        <f t="shared" si="14"/>
        <v>32</v>
      </c>
      <c r="W140" s="90">
        <f t="shared" si="14"/>
        <v>0</v>
      </c>
      <c r="X140" s="90">
        <f t="shared" si="15"/>
        <v>0</v>
      </c>
      <c r="Y140" s="91">
        <v>32</v>
      </c>
      <c r="Z140" s="94">
        <v>0</v>
      </c>
      <c r="AA140" s="95">
        <v>0</v>
      </c>
      <c r="AB140" s="95">
        <v>0</v>
      </c>
      <c r="AC140" s="95">
        <v>70</v>
      </c>
      <c r="AD140" s="95">
        <v>0</v>
      </c>
      <c r="AE140" s="95">
        <v>0</v>
      </c>
      <c r="AF140" s="95">
        <v>70</v>
      </c>
      <c r="AG140" s="95">
        <v>0</v>
      </c>
      <c r="AH140" s="95">
        <v>0</v>
      </c>
      <c r="AI140" s="95">
        <v>0</v>
      </c>
      <c r="AJ140" s="95">
        <v>0</v>
      </c>
      <c r="AK140" s="95">
        <v>0</v>
      </c>
      <c r="AL140" s="95">
        <v>0</v>
      </c>
      <c r="AM140" s="95">
        <v>0</v>
      </c>
      <c r="AN140" s="95">
        <v>0</v>
      </c>
      <c r="AO140" s="95">
        <v>0</v>
      </c>
      <c r="AP140" s="95">
        <v>0</v>
      </c>
      <c r="AQ140" s="95">
        <v>0</v>
      </c>
      <c r="AR140" s="95">
        <v>0</v>
      </c>
      <c r="AS140" s="90">
        <f t="shared" si="16"/>
        <v>70</v>
      </c>
      <c r="AT140" s="90">
        <f t="shared" si="16"/>
        <v>0</v>
      </c>
      <c r="AU140" s="90">
        <f t="shared" si="17"/>
        <v>0</v>
      </c>
      <c r="AV140" s="91">
        <v>70</v>
      </c>
      <c r="AW140" s="94">
        <v>0</v>
      </c>
      <c r="AX140" s="95">
        <v>0</v>
      </c>
      <c r="AY140" s="95">
        <v>0</v>
      </c>
      <c r="AZ140" s="95">
        <v>93</v>
      </c>
      <c r="BA140" s="95">
        <v>0</v>
      </c>
      <c r="BB140" s="95">
        <v>93</v>
      </c>
      <c r="BC140" s="95">
        <v>0</v>
      </c>
      <c r="BD140" s="95">
        <v>0</v>
      </c>
      <c r="BE140" s="95">
        <v>0</v>
      </c>
      <c r="BF140" s="95">
        <v>0</v>
      </c>
      <c r="BG140" s="95">
        <v>0</v>
      </c>
      <c r="BH140" s="95">
        <v>0</v>
      </c>
      <c r="BI140" s="95">
        <v>0</v>
      </c>
      <c r="BJ140" s="95">
        <v>0</v>
      </c>
      <c r="BK140" s="95">
        <v>0</v>
      </c>
      <c r="BL140" s="95">
        <v>0</v>
      </c>
      <c r="BM140" s="95">
        <v>0</v>
      </c>
      <c r="BN140" s="95">
        <v>0</v>
      </c>
      <c r="BO140" s="90">
        <f t="shared" si="18"/>
        <v>93</v>
      </c>
      <c r="BP140" s="90">
        <f t="shared" si="18"/>
        <v>0</v>
      </c>
      <c r="BQ140" s="92">
        <v>93</v>
      </c>
      <c r="BR140" s="94">
        <v>0</v>
      </c>
      <c r="BS140" s="95">
        <v>0</v>
      </c>
      <c r="BT140" s="95">
        <v>0</v>
      </c>
      <c r="BU140" s="95">
        <v>126</v>
      </c>
      <c r="BV140" s="95">
        <v>0</v>
      </c>
      <c r="BW140" s="95">
        <v>126</v>
      </c>
      <c r="BX140" s="95">
        <v>0</v>
      </c>
      <c r="BY140" s="95">
        <v>0</v>
      </c>
      <c r="BZ140" s="95">
        <v>0</v>
      </c>
      <c r="CA140" s="95">
        <v>0</v>
      </c>
      <c r="CB140" s="95">
        <v>0</v>
      </c>
      <c r="CC140" s="95">
        <v>0</v>
      </c>
      <c r="CD140" s="95">
        <v>0</v>
      </c>
      <c r="CE140" s="95">
        <v>0</v>
      </c>
      <c r="CF140" s="95">
        <v>0</v>
      </c>
      <c r="CG140" s="95">
        <v>0</v>
      </c>
      <c r="CH140" s="95">
        <v>0</v>
      </c>
      <c r="CI140" s="90">
        <f t="shared" si="19"/>
        <v>126</v>
      </c>
      <c r="CJ140" s="90">
        <f t="shared" si="20"/>
        <v>0</v>
      </c>
      <c r="CK140" s="92">
        <v>126</v>
      </c>
      <c r="CL140" s="94">
        <v>0</v>
      </c>
      <c r="CM140" s="95">
        <v>0</v>
      </c>
      <c r="CN140" s="95">
        <v>0</v>
      </c>
      <c r="CO140" s="95">
        <v>123</v>
      </c>
      <c r="CP140" s="95">
        <v>0</v>
      </c>
      <c r="CQ140" s="95">
        <v>123</v>
      </c>
      <c r="CR140" s="95">
        <v>0</v>
      </c>
      <c r="CS140" s="95">
        <v>0</v>
      </c>
      <c r="CT140" s="95">
        <v>0</v>
      </c>
      <c r="CU140" s="95">
        <v>0</v>
      </c>
      <c r="CV140" s="95">
        <v>0</v>
      </c>
      <c r="CW140" s="95">
        <v>0</v>
      </c>
      <c r="CX140" s="95">
        <v>0</v>
      </c>
      <c r="CY140" s="95">
        <v>0</v>
      </c>
      <c r="CZ140" s="95">
        <v>0</v>
      </c>
      <c r="DA140" s="95">
        <v>0</v>
      </c>
      <c r="DB140" s="95">
        <v>0</v>
      </c>
      <c r="DC140" s="90">
        <v>123</v>
      </c>
      <c r="DD140" s="90">
        <v>0</v>
      </c>
      <c r="DE140" s="92">
        <v>123</v>
      </c>
    </row>
    <row r="141" spans="1:109" ht="18" x14ac:dyDescent="0.35">
      <c r="A141" s="93" t="s">
        <v>82</v>
      </c>
      <c r="B141" s="94">
        <v>0</v>
      </c>
      <c r="C141" s="95">
        <v>0</v>
      </c>
      <c r="D141" s="95">
        <v>0</v>
      </c>
      <c r="E141" s="95">
        <v>0</v>
      </c>
      <c r="F141" s="95">
        <v>152</v>
      </c>
      <c r="G141" s="95">
        <v>0</v>
      </c>
      <c r="H141" s="95">
        <v>1</v>
      </c>
      <c r="I141" s="95">
        <v>153</v>
      </c>
      <c r="J141" s="95">
        <v>0</v>
      </c>
      <c r="K141" s="95">
        <v>0</v>
      </c>
      <c r="L141" s="95"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0">
        <f t="shared" si="14"/>
        <v>152</v>
      </c>
      <c r="W141" s="90">
        <f t="shared" si="14"/>
        <v>0</v>
      </c>
      <c r="X141" s="90">
        <f t="shared" si="15"/>
        <v>1</v>
      </c>
      <c r="Y141" s="91">
        <v>153</v>
      </c>
      <c r="Z141" s="94">
        <v>0</v>
      </c>
      <c r="AA141" s="95">
        <v>0</v>
      </c>
      <c r="AB141" s="95">
        <v>0</v>
      </c>
      <c r="AC141" s="95">
        <v>139</v>
      </c>
      <c r="AD141" s="95">
        <v>0</v>
      </c>
      <c r="AE141" s="95">
        <v>0</v>
      </c>
      <c r="AF141" s="95">
        <v>139</v>
      </c>
      <c r="AG141" s="95">
        <v>0</v>
      </c>
      <c r="AH141" s="95">
        <v>0</v>
      </c>
      <c r="AI141" s="95">
        <v>0</v>
      </c>
      <c r="AJ141" s="95">
        <v>0</v>
      </c>
      <c r="AK141" s="95">
        <v>0</v>
      </c>
      <c r="AL141" s="95">
        <v>0</v>
      </c>
      <c r="AM141" s="95">
        <v>0</v>
      </c>
      <c r="AN141" s="95">
        <v>0</v>
      </c>
      <c r="AO141" s="95">
        <v>0</v>
      </c>
      <c r="AP141" s="95">
        <v>0</v>
      </c>
      <c r="AQ141" s="95">
        <v>0</v>
      </c>
      <c r="AR141" s="95">
        <v>0</v>
      </c>
      <c r="AS141" s="90">
        <f t="shared" si="16"/>
        <v>139</v>
      </c>
      <c r="AT141" s="90">
        <f t="shared" si="16"/>
        <v>0</v>
      </c>
      <c r="AU141" s="90">
        <f t="shared" si="17"/>
        <v>0</v>
      </c>
      <c r="AV141" s="91">
        <v>139</v>
      </c>
      <c r="AW141" s="94">
        <v>0</v>
      </c>
      <c r="AX141" s="95">
        <v>0</v>
      </c>
      <c r="AY141" s="95">
        <v>0</v>
      </c>
      <c r="AZ141" s="95">
        <v>150</v>
      </c>
      <c r="BA141" s="95">
        <v>0</v>
      </c>
      <c r="BB141" s="95">
        <v>150</v>
      </c>
      <c r="BC141" s="95">
        <v>0</v>
      </c>
      <c r="BD141" s="95">
        <v>0</v>
      </c>
      <c r="BE141" s="95">
        <v>0</v>
      </c>
      <c r="BF141" s="95">
        <v>0</v>
      </c>
      <c r="BG141" s="95">
        <v>0</v>
      </c>
      <c r="BH141" s="95">
        <v>0</v>
      </c>
      <c r="BI141" s="95">
        <v>0</v>
      </c>
      <c r="BJ141" s="95">
        <v>0</v>
      </c>
      <c r="BK141" s="95">
        <v>0</v>
      </c>
      <c r="BL141" s="95">
        <v>0</v>
      </c>
      <c r="BM141" s="95">
        <v>0</v>
      </c>
      <c r="BN141" s="95">
        <v>0</v>
      </c>
      <c r="BO141" s="90">
        <f t="shared" si="18"/>
        <v>150</v>
      </c>
      <c r="BP141" s="90">
        <f t="shared" si="18"/>
        <v>0</v>
      </c>
      <c r="BQ141" s="92">
        <v>150</v>
      </c>
      <c r="BR141" s="94">
        <v>0</v>
      </c>
      <c r="BS141" s="95">
        <v>0</v>
      </c>
      <c r="BT141" s="95">
        <v>0</v>
      </c>
      <c r="BU141" s="95">
        <v>161</v>
      </c>
      <c r="BV141" s="95">
        <v>0</v>
      </c>
      <c r="BW141" s="95">
        <v>161</v>
      </c>
      <c r="BX141" s="95">
        <v>0</v>
      </c>
      <c r="BY141" s="95">
        <v>0</v>
      </c>
      <c r="BZ141" s="95">
        <v>0</v>
      </c>
      <c r="CA141" s="95">
        <v>0</v>
      </c>
      <c r="CB141" s="95">
        <v>0</v>
      </c>
      <c r="CC141" s="95">
        <v>0</v>
      </c>
      <c r="CD141" s="95">
        <v>0</v>
      </c>
      <c r="CE141" s="95">
        <v>0</v>
      </c>
      <c r="CF141" s="95">
        <v>0</v>
      </c>
      <c r="CG141" s="95">
        <v>0</v>
      </c>
      <c r="CH141" s="95">
        <v>0</v>
      </c>
      <c r="CI141" s="90">
        <f t="shared" si="19"/>
        <v>161</v>
      </c>
      <c r="CJ141" s="90">
        <f t="shared" si="20"/>
        <v>0</v>
      </c>
      <c r="CK141" s="92">
        <v>161</v>
      </c>
      <c r="CL141" s="94">
        <v>0</v>
      </c>
      <c r="CM141" s="95">
        <v>0</v>
      </c>
      <c r="CN141" s="95">
        <v>0</v>
      </c>
      <c r="CO141" s="95">
        <v>187</v>
      </c>
      <c r="CP141" s="95">
        <v>0</v>
      </c>
      <c r="CQ141" s="95">
        <v>187</v>
      </c>
      <c r="CR141" s="95">
        <v>0</v>
      </c>
      <c r="CS141" s="95">
        <v>0</v>
      </c>
      <c r="CT141" s="95">
        <v>0</v>
      </c>
      <c r="CU141" s="95">
        <v>0</v>
      </c>
      <c r="CV141" s="95">
        <v>0</v>
      </c>
      <c r="CW141" s="95">
        <v>0</v>
      </c>
      <c r="CX141" s="95">
        <v>0</v>
      </c>
      <c r="CY141" s="95">
        <v>0</v>
      </c>
      <c r="CZ141" s="95">
        <v>0</v>
      </c>
      <c r="DA141" s="95">
        <v>0</v>
      </c>
      <c r="DB141" s="95">
        <v>0</v>
      </c>
      <c r="DC141" s="90">
        <v>187</v>
      </c>
      <c r="DD141" s="90">
        <v>0</v>
      </c>
      <c r="DE141" s="92">
        <v>187</v>
      </c>
    </row>
    <row r="142" spans="1:109" ht="18" x14ac:dyDescent="0.35">
      <c r="A142" s="93" t="s">
        <v>40</v>
      </c>
      <c r="B142" s="94">
        <v>0</v>
      </c>
      <c r="C142" s="95">
        <v>0</v>
      </c>
      <c r="D142" s="95">
        <v>0</v>
      </c>
      <c r="E142" s="95">
        <v>0</v>
      </c>
      <c r="F142" s="95">
        <v>135</v>
      </c>
      <c r="G142" s="95">
        <v>0</v>
      </c>
      <c r="H142" s="95">
        <v>0</v>
      </c>
      <c r="I142" s="95">
        <v>135</v>
      </c>
      <c r="J142" s="95">
        <v>43</v>
      </c>
      <c r="K142" s="95">
        <v>0</v>
      </c>
      <c r="L142" s="95">
        <v>43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  <c r="R142" s="95">
        <v>0</v>
      </c>
      <c r="S142" s="95">
        <v>0</v>
      </c>
      <c r="T142" s="95">
        <v>0</v>
      </c>
      <c r="U142" s="95">
        <v>0</v>
      </c>
      <c r="V142" s="90">
        <f t="shared" si="14"/>
        <v>178</v>
      </c>
      <c r="W142" s="90">
        <f t="shared" si="14"/>
        <v>0</v>
      </c>
      <c r="X142" s="90">
        <f t="shared" si="15"/>
        <v>0</v>
      </c>
      <c r="Y142" s="91">
        <v>178</v>
      </c>
      <c r="Z142" s="94">
        <v>0</v>
      </c>
      <c r="AA142" s="95">
        <v>0</v>
      </c>
      <c r="AB142" s="95">
        <v>0</v>
      </c>
      <c r="AC142" s="95">
        <v>109</v>
      </c>
      <c r="AD142" s="95">
        <v>0</v>
      </c>
      <c r="AE142" s="95">
        <v>0</v>
      </c>
      <c r="AF142" s="95">
        <v>109</v>
      </c>
      <c r="AG142" s="95">
        <v>41</v>
      </c>
      <c r="AH142" s="95">
        <v>0</v>
      </c>
      <c r="AI142" s="95">
        <v>41</v>
      </c>
      <c r="AJ142" s="95">
        <v>0</v>
      </c>
      <c r="AK142" s="95">
        <v>0</v>
      </c>
      <c r="AL142" s="95">
        <v>0</v>
      </c>
      <c r="AM142" s="95">
        <v>0</v>
      </c>
      <c r="AN142" s="95">
        <v>0</v>
      </c>
      <c r="AO142" s="95">
        <v>0</v>
      </c>
      <c r="AP142" s="95">
        <v>0</v>
      </c>
      <c r="AQ142" s="95">
        <v>0</v>
      </c>
      <c r="AR142" s="95">
        <v>0</v>
      </c>
      <c r="AS142" s="90">
        <f t="shared" si="16"/>
        <v>150</v>
      </c>
      <c r="AT142" s="90">
        <f t="shared" si="16"/>
        <v>0</v>
      </c>
      <c r="AU142" s="90">
        <f t="shared" si="17"/>
        <v>0</v>
      </c>
      <c r="AV142" s="91">
        <v>150</v>
      </c>
      <c r="AW142" s="94">
        <v>0</v>
      </c>
      <c r="AX142" s="95">
        <v>0</v>
      </c>
      <c r="AY142" s="95">
        <v>0</v>
      </c>
      <c r="AZ142" s="95">
        <v>99</v>
      </c>
      <c r="BA142" s="95">
        <v>0</v>
      </c>
      <c r="BB142" s="95">
        <v>99</v>
      </c>
      <c r="BC142" s="95">
        <v>49</v>
      </c>
      <c r="BD142" s="95">
        <v>0</v>
      </c>
      <c r="BE142" s="95">
        <v>49</v>
      </c>
      <c r="BF142" s="95">
        <v>0</v>
      </c>
      <c r="BG142" s="95">
        <v>0</v>
      </c>
      <c r="BH142" s="95">
        <v>0</v>
      </c>
      <c r="BI142" s="95">
        <v>0</v>
      </c>
      <c r="BJ142" s="95">
        <v>0</v>
      </c>
      <c r="BK142" s="95">
        <v>0</v>
      </c>
      <c r="BL142" s="95">
        <v>0</v>
      </c>
      <c r="BM142" s="95">
        <v>0</v>
      </c>
      <c r="BN142" s="95">
        <v>0</v>
      </c>
      <c r="BO142" s="90">
        <f t="shared" si="18"/>
        <v>148</v>
      </c>
      <c r="BP142" s="90">
        <f t="shared" si="18"/>
        <v>0</v>
      </c>
      <c r="BQ142" s="92">
        <v>148</v>
      </c>
      <c r="BR142" s="94">
        <v>0</v>
      </c>
      <c r="BS142" s="95">
        <v>0</v>
      </c>
      <c r="BT142" s="95">
        <v>0</v>
      </c>
      <c r="BU142" s="95">
        <v>111</v>
      </c>
      <c r="BV142" s="95">
        <v>0</v>
      </c>
      <c r="BW142" s="95">
        <v>111</v>
      </c>
      <c r="BX142" s="95">
        <v>56</v>
      </c>
      <c r="BY142" s="95">
        <v>0</v>
      </c>
      <c r="BZ142" s="95">
        <v>56</v>
      </c>
      <c r="CA142" s="95">
        <v>0</v>
      </c>
      <c r="CB142" s="95">
        <v>0</v>
      </c>
      <c r="CC142" s="95">
        <v>0</v>
      </c>
      <c r="CD142" s="95">
        <v>0</v>
      </c>
      <c r="CE142" s="95">
        <v>0</v>
      </c>
      <c r="CF142" s="95">
        <v>0</v>
      </c>
      <c r="CG142" s="95">
        <v>0</v>
      </c>
      <c r="CH142" s="95">
        <v>0</v>
      </c>
      <c r="CI142" s="90">
        <f t="shared" si="19"/>
        <v>167</v>
      </c>
      <c r="CJ142" s="90">
        <f t="shared" si="20"/>
        <v>0</v>
      </c>
      <c r="CK142" s="92">
        <v>167</v>
      </c>
      <c r="CL142" s="94">
        <v>0</v>
      </c>
      <c r="CM142" s="95">
        <v>0</v>
      </c>
      <c r="CN142" s="95">
        <v>0</v>
      </c>
      <c r="CO142" s="95">
        <v>111</v>
      </c>
      <c r="CP142" s="95">
        <v>0</v>
      </c>
      <c r="CQ142" s="95">
        <v>111</v>
      </c>
      <c r="CR142" s="95">
        <v>55</v>
      </c>
      <c r="CS142" s="95">
        <v>0</v>
      </c>
      <c r="CT142" s="95">
        <v>55</v>
      </c>
      <c r="CU142" s="95">
        <v>0</v>
      </c>
      <c r="CV142" s="95">
        <v>0</v>
      </c>
      <c r="CW142" s="95">
        <v>0</v>
      </c>
      <c r="CX142" s="95">
        <v>0</v>
      </c>
      <c r="CY142" s="95">
        <v>0</v>
      </c>
      <c r="CZ142" s="95">
        <v>0</v>
      </c>
      <c r="DA142" s="95">
        <v>0</v>
      </c>
      <c r="DB142" s="95">
        <v>0</v>
      </c>
      <c r="DC142" s="90">
        <v>166</v>
      </c>
      <c r="DD142" s="90">
        <v>0</v>
      </c>
      <c r="DE142" s="92">
        <v>166</v>
      </c>
    </row>
    <row r="143" spans="1:109" ht="18" x14ac:dyDescent="0.35">
      <c r="A143" s="93" t="s">
        <v>131</v>
      </c>
      <c r="B143" s="94">
        <v>0</v>
      </c>
      <c r="C143" s="95">
        <v>0</v>
      </c>
      <c r="D143" s="95">
        <v>0</v>
      </c>
      <c r="E143" s="95">
        <v>0</v>
      </c>
      <c r="F143" s="95">
        <v>9</v>
      </c>
      <c r="G143" s="95">
        <v>0</v>
      </c>
      <c r="H143" s="95">
        <v>0</v>
      </c>
      <c r="I143" s="95">
        <v>9</v>
      </c>
      <c r="J143" s="95">
        <v>0</v>
      </c>
      <c r="K143" s="95">
        <v>0</v>
      </c>
      <c r="L143" s="95"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  <c r="R143" s="95">
        <v>0</v>
      </c>
      <c r="S143" s="95">
        <v>0</v>
      </c>
      <c r="T143" s="95">
        <v>0</v>
      </c>
      <c r="U143" s="95">
        <v>0</v>
      </c>
      <c r="V143" s="90">
        <f t="shared" si="14"/>
        <v>9</v>
      </c>
      <c r="W143" s="90">
        <f t="shared" si="14"/>
        <v>0</v>
      </c>
      <c r="X143" s="90">
        <f t="shared" si="15"/>
        <v>0</v>
      </c>
      <c r="Y143" s="91">
        <v>9</v>
      </c>
      <c r="Z143" s="94">
        <v>0</v>
      </c>
      <c r="AA143" s="95">
        <v>0</v>
      </c>
      <c r="AB143" s="95">
        <v>0</v>
      </c>
      <c r="AC143" s="95">
        <v>12</v>
      </c>
      <c r="AD143" s="95">
        <v>0</v>
      </c>
      <c r="AE143" s="95">
        <v>0</v>
      </c>
      <c r="AF143" s="95">
        <v>12</v>
      </c>
      <c r="AG143" s="95">
        <v>0</v>
      </c>
      <c r="AH143" s="95">
        <v>0</v>
      </c>
      <c r="AI143" s="95">
        <v>0</v>
      </c>
      <c r="AJ143" s="95">
        <v>0</v>
      </c>
      <c r="AK143" s="95">
        <v>0</v>
      </c>
      <c r="AL143" s="95">
        <v>0</v>
      </c>
      <c r="AM143" s="95">
        <v>0</v>
      </c>
      <c r="AN143" s="95">
        <v>0</v>
      </c>
      <c r="AO143" s="95">
        <v>0</v>
      </c>
      <c r="AP143" s="95">
        <v>0</v>
      </c>
      <c r="AQ143" s="95">
        <v>0</v>
      </c>
      <c r="AR143" s="95">
        <v>0</v>
      </c>
      <c r="AS143" s="90">
        <f t="shared" si="16"/>
        <v>12</v>
      </c>
      <c r="AT143" s="90">
        <f t="shared" si="16"/>
        <v>0</v>
      </c>
      <c r="AU143" s="90">
        <f t="shared" si="17"/>
        <v>0</v>
      </c>
      <c r="AV143" s="91">
        <v>12</v>
      </c>
      <c r="AW143" s="94">
        <v>0</v>
      </c>
      <c r="AX143" s="95">
        <v>0</v>
      </c>
      <c r="AY143" s="95">
        <v>0</v>
      </c>
      <c r="AZ143" s="95">
        <v>9</v>
      </c>
      <c r="BA143" s="95">
        <v>0</v>
      </c>
      <c r="BB143" s="95">
        <v>9</v>
      </c>
      <c r="BC143" s="95">
        <v>0</v>
      </c>
      <c r="BD143" s="95">
        <v>0</v>
      </c>
      <c r="BE143" s="95">
        <v>0</v>
      </c>
      <c r="BF143" s="95">
        <v>0</v>
      </c>
      <c r="BG143" s="95">
        <v>0</v>
      </c>
      <c r="BH143" s="95">
        <v>0</v>
      </c>
      <c r="BI143" s="95">
        <v>0</v>
      </c>
      <c r="BJ143" s="95">
        <v>0</v>
      </c>
      <c r="BK143" s="95">
        <v>0</v>
      </c>
      <c r="BL143" s="95">
        <v>0</v>
      </c>
      <c r="BM143" s="95">
        <v>0</v>
      </c>
      <c r="BN143" s="95">
        <v>0</v>
      </c>
      <c r="BO143" s="90">
        <f t="shared" si="18"/>
        <v>9</v>
      </c>
      <c r="BP143" s="90">
        <f t="shared" si="18"/>
        <v>0</v>
      </c>
      <c r="BQ143" s="92">
        <v>9</v>
      </c>
      <c r="BR143" s="94">
        <v>0</v>
      </c>
      <c r="BS143" s="95">
        <v>0</v>
      </c>
      <c r="BT143" s="95">
        <v>0</v>
      </c>
      <c r="BU143" s="95">
        <v>7</v>
      </c>
      <c r="BV143" s="95">
        <v>0</v>
      </c>
      <c r="BW143" s="95">
        <v>7</v>
      </c>
      <c r="BX143" s="95">
        <v>0</v>
      </c>
      <c r="BY143" s="95">
        <v>0</v>
      </c>
      <c r="BZ143" s="95">
        <v>0</v>
      </c>
      <c r="CA143" s="95">
        <v>0</v>
      </c>
      <c r="CB143" s="95">
        <v>0</v>
      </c>
      <c r="CC143" s="95">
        <v>0</v>
      </c>
      <c r="CD143" s="95">
        <v>0</v>
      </c>
      <c r="CE143" s="95">
        <v>0</v>
      </c>
      <c r="CF143" s="95">
        <v>0</v>
      </c>
      <c r="CG143" s="95">
        <v>0</v>
      </c>
      <c r="CH143" s="95">
        <v>0</v>
      </c>
      <c r="CI143" s="90">
        <f t="shared" si="19"/>
        <v>7</v>
      </c>
      <c r="CJ143" s="90">
        <f t="shared" si="20"/>
        <v>0</v>
      </c>
      <c r="CK143" s="92">
        <v>7</v>
      </c>
      <c r="CL143" s="94">
        <v>0</v>
      </c>
      <c r="CM143" s="95">
        <v>0</v>
      </c>
      <c r="CN143" s="95">
        <v>0</v>
      </c>
      <c r="CO143" s="95">
        <v>7</v>
      </c>
      <c r="CP143" s="95">
        <v>0</v>
      </c>
      <c r="CQ143" s="95">
        <v>7</v>
      </c>
      <c r="CR143" s="95">
        <v>0</v>
      </c>
      <c r="CS143" s="95">
        <v>0</v>
      </c>
      <c r="CT143" s="95">
        <v>0</v>
      </c>
      <c r="CU143" s="95">
        <v>0</v>
      </c>
      <c r="CV143" s="95">
        <v>0</v>
      </c>
      <c r="CW143" s="95">
        <v>0</v>
      </c>
      <c r="CX143" s="95">
        <v>0</v>
      </c>
      <c r="CY143" s="95">
        <v>0</v>
      </c>
      <c r="CZ143" s="95">
        <v>0</v>
      </c>
      <c r="DA143" s="95">
        <v>0</v>
      </c>
      <c r="DB143" s="95">
        <v>0</v>
      </c>
      <c r="DC143" s="90">
        <v>7</v>
      </c>
      <c r="DD143" s="90">
        <v>0</v>
      </c>
      <c r="DE143" s="92">
        <v>7</v>
      </c>
    </row>
    <row r="144" spans="1:109" ht="18" x14ac:dyDescent="0.35">
      <c r="A144" s="93" t="s">
        <v>339</v>
      </c>
      <c r="B144" s="94">
        <v>0</v>
      </c>
      <c r="C144" s="95">
        <v>0</v>
      </c>
      <c r="D144" s="95">
        <v>0</v>
      </c>
      <c r="E144" s="95">
        <v>0</v>
      </c>
      <c r="F144" s="95">
        <v>1</v>
      </c>
      <c r="G144" s="95">
        <v>0</v>
      </c>
      <c r="H144" s="95">
        <v>0</v>
      </c>
      <c r="I144" s="95">
        <v>1</v>
      </c>
      <c r="J144" s="95">
        <v>0</v>
      </c>
      <c r="K144" s="95">
        <v>0</v>
      </c>
      <c r="L144" s="95"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  <c r="R144" s="95">
        <v>0</v>
      </c>
      <c r="S144" s="95">
        <v>0</v>
      </c>
      <c r="T144" s="95">
        <v>0</v>
      </c>
      <c r="U144" s="95">
        <v>0</v>
      </c>
      <c r="V144" s="90">
        <f t="shared" si="14"/>
        <v>1</v>
      </c>
      <c r="W144" s="90">
        <f t="shared" si="14"/>
        <v>0</v>
      </c>
      <c r="X144" s="90">
        <f t="shared" si="15"/>
        <v>0</v>
      </c>
      <c r="Y144" s="91">
        <v>1</v>
      </c>
      <c r="Z144" s="94">
        <v>0</v>
      </c>
      <c r="AA144" s="95">
        <v>0</v>
      </c>
      <c r="AB144" s="95">
        <v>0</v>
      </c>
      <c r="AC144" s="95">
        <v>0</v>
      </c>
      <c r="AD144" s="95">
        <v>0</v>
      </c>
      <c r="AE144" s="95">
        <v>0</v>
      </c>
      <c r="AF144" s="95">
        <v>0</v>
      </c>
      <c r="AG144" s="95">
        <v>0</v>
      </c>
      <c r="AH144" s="95">
        <v>0</v>
      </c>
      <c r="AI144" s="95">
        <v>0</v>
      </c>
      <c r="AJ144" s="95">
        <v>0</v>
      </c>
      <c r="AK144" s="95">
        <v>0</v>
      </c>
      <c r="AL144" s="95">
        <v>0</v>
      </c>
      <c r="AM144" s="95">
        <v>0</v>
      </c>
      <c r="AN144" s="95">
        <v>0</v>
      </c>
      <c r="AO144" s="95">
        <v>0</v>
      </c>
      <c r="AP144" s="95">
        <v>0</v>
      </c>
      <c r="AQ144" s="95">
        <v>0</v>
      </c>
      <c r="AR144" s="95">
        <v>0</v>
      </c>
      <c r="AS144" s="90">
        <f t="shared" si="16"/>
        <v>0</v>
      </c>
      <c r="AT144" s="90">
        <f t="shared" si="16"/>
        <v>0</v>
      </c>
      <c r="AU144" s="90">
        <f t="shared" si="17"/>
        <v>0</v>
      </c>
      <c r="AV144" s="91">
        <v>0</v>
      </c>
      <c r="AW144" s="94">
        <v>0</v>
      </c>
      <c r="AX144" s="95">
        <v>0</v>
      </c>
      <c r="AY144" s="95">
        <v>0</v>
      </c>
      <c r="AZ144" s="95">
        <v>0</v>
      </c>
      <c r="BA144" s="95">
        <v>0</v>
      </c>
      <c r="BB144" s="95">
        <v>0</v>
      </c>
      <c r="BC144" s="95">
        <v>0</v>
      </c>
      <c r="BD144" s="95">
        <v>0</v>
      </c>
      <c r="BE144" s="95">
        <v>0</v>
      </c>
      <c r="BF144" s="95">
        <v>0</v>
      </c>
      <c r="BG144" s="95">
        <v>0</v>
      </c>
      <c r="BH144" s="95">
        <v>0</v>
      </c>
      <c r="BI144" s="95">
        <v>0</v>
      </c>
      <c r="BJ144" s="95">
        <v>0</v>
      </c>
      <c r="BK144" s="95">
        <v>0</v>
      </c>
      <c r="BL144" s="95">
        <v>0</v>
      </c>
      <c r="BM144" s="95">
        <v>0</v>
      </c>
      <c r="BN144" s="95">
        <v>0</v>
      </c>
      <c r="BO144" s="90">
        <f t="shared" si="18"/>
        <v>0</v>
      </c>
      <c r="BP144" s="90">
        <f t="shared" si="18"/>
        <v>0</v>
      </c>
      <c r="BQ144" s="92">
        <v>0</v>
      </c>
      <c r="BR144" s="94">
        <v>0</v>
      </c>
      <c r="BS144" s="95">
        <v>0</v>
      </c>
      <c r="BT144" s="95">
        <v>0</v>
      </c>
      <c r="BU144" s="95">
        <v>0</v>
      </c>
      <c r="BV144" s="95">
        <v>0</v>
      </c>
      <c r="BW144" s="95">
        <v>0</v>
      </c>
      <c r="BX144" s="95">
        <v>0</v>
      </c>
      <c r="BY144" s="95">
        <v>0</v>
      </c>
      <c r="BZ144" s="95">
        <v>0</v>
      </c>
      <c r="CA144" s="95">
        <v>0</v>
      </c>
      <c r="CB144" s="95">
        <v>0</v>
      </c>
      <c r="CC144" s="95">
        <v>0</v>
      </c>
      <c r="CD144" s="95">
        <v>0</v>
      </c>
      <c r="CE144" s="95">
        <v>0</v>
      </c>
      <c r="CF144" s="95">
        <v>0</v>
      </c>
      <c r="CG144" s="95">
        <v>0</v>
      </c>
      <c r="CH144" s="95">
        <v>0</v>
      </c>
      <c r="CI144" s="90">
        <f t="shared" si="19"/>
        <v>0</v>
      </c>
      <c r="CJ144" s="90">
        <f t="shared" si="20"/>
        <v>0</v>
      </c>
      <c r="CK144" s="92">
        <v>0</v>
      </c>
      <c r="CL144" s="94">
        <v>0</v>
      </c>
      <c r="CM144" s="95">
        <v>0</v>
      </c>
      <c r="CN144" s="95">
        <v>0</v>
      </c>
      <c r="CO144" s="95">
        <v>0</v>
      </c>
      <c r="CP144" s="95">
        <v>0</v>
      </c>
      <c r="CQ144" s="95">
        <v>0</v>
      </c>
      <c r="CR144" s="95">
        <v>0</v>
      </c>
      <c r="CS144" s="95">
        <v>0</v>
      </c>
      <c r="CT144" s="95">
        <v>0</v>
      </c>
      <c r="CU144" s="95">
        <v>0</v>
      </c>
      <c r="CV144" s="95">
        <v>0</v>
      </c>
      <c r="CW144" s="95">
        <v>0</v>
      </c>
      <c r="CX144" s="95">
        <v>0</v>
      </c>
      <c r="CY144" s="95">
        <v>0</v>
      </c>
      <c r="CZ144" s="95">
        <v>0</v>
      </c>
      <c r="DA144" s="95">
        <v>0</v>
      </c>
      <c r="DB144" s="95">
        <v>0</v>
      </c>
      <c r="DC144" s="90">
        <v>0</v>
      </c>
      <c r="DD144" s="90">
        <v>0</v>
      </c>
      <c r="DE144" s="92"/>
    </row>
    <row r="145" spans="1:109" ht="18" x14ac:dyDescent="0.35">
      <c r="A145" s="87" t="s">
        <v>86</v>
      </c>
      <c r="B145" s="88">
        <v>0</v>
      </c>
      <c r="C145" s="89">
        <v>0</v>
      </c>
      <c r="D145" s="89">
        <v>0</v>
      </c>
      <c r="E145" s="89">
        <v>0</v>
      </c>
      <c r="F145" s="89">
        <v>162</v>
      </c>
      <c r="G145" s="89">
        <v>0</v>
      </c>
      <c r="H145" s="89">
        <v>0</v>
      </c>
      <c r="I145" s="89">
        <v>162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v>0</v>
      </c>
      <c r="Q145" s="89">
        <v>0</v>
      </c>
      <c r="R145" s="89">
        <v>0</v>
      </c>
      <c r="S145" s="89">
        <v>0</v>
      </c>
      <c r="T145" s="89">
        <v>0</v>
      </c>
      <c r="U145" s="89">
        <v>0</v>
      </c>
      <c r="V145" s="90">
        <f t="shared" si="14"/>
        <v>162</v>
      </c>
      <c r="W145" s="90">
        <f t="shared" si="14"/>
        <v>0</v>
      </c>
      <c r="X145" s="90">
        <f t="shared" si="15"/>
        <v>0</v>
      </c>
      <c r="Y145" s="91">
        <v>162</v>
      </c>
      <c r="Z145" s="88">
        <v>0</v>
      </c>
      <c r="AA145" s="89">
        <v>0</v>
      </c>
      <c r="AB145" s="89">
        <v>0</v>
      </c>
      <c r="AC145" s="89">
        <v>190</v>
      </c>
      <c r="AD145" s="89">
        <v>0</v>
      </c>
      <c r="AE145" s="89">
        <v>0</v>
      </c>
      <c r="AF145" s="89">
        <v>190</v>
      </c>
      <c r="AG145" s="89">
        <v>0</v>
      </c>
      <c r="AH145" s="89">
        <v>0</v>
      </c>
      <c r="AI145" s="89">
        <v>0</v>
      </c>
      <c r="AJ145" s="89">
        <v>0</v>
      </c>
      <c r="AK145" s="89">
        <v>0</v>
      </c>
      <c r="AL145" s="89">
        <v>0</v>
      </c>
      <c r="AM145" s="89">
        <v>0</v>
      </c>
      <c r="AN145" s="89">
        <v>0</v>
      </c>
      <c r="AO145" s="89">
        <v>0</v>
      </c>
      <c r="AP145" s="89">
        <v>0</v>
      </c>
      <c r="AQ145" s="89">
        <v>0</v>
      </c>
      <c r="AR145" s="89">
        <v>0</v>
      </c>
      <c r="AS145" s="90">
        <f t="shared" si="16"/>
        <v>190</v>
      </c>
      <c r="AT145" s="90">
        <f t="shared" si="16"/>
        <v>0</v>
      </c>
      <c r="AU145" s="90">
        <f t="shared" si="17"/>
        <v>0</v>
      </c>
      <c r="AV145" s="91">
        <v>190</v>
      </c>
      <c r="AW145" s="88">
        <v>0</v>
      </c>
      <c r="AX145" s="89">
        <v>0</v>
      </c>
      <c r="AY145" s="89">
        <v>0</v>
      </c>
      <c r="AZ145" s="89">
        <v>267</v>
      </c>
      <c r="BA145" s="89">
        <v>0</v>
      </c>
      <c r="BB145" s="89">
        <v>267</v>
      </c>
      <c r="BC145" s="89">
        <v>0</v>
      </c>
      <c r="BD145" s="89">
        <v>0</v>
      </c>
      <c r="BE145" s="89">
        <v>0</v>
      </c>
      <c r="BF145" s="89">
        <v>0</v>
      </c>
      <c r="BG145" s="89">
        <v>0</v>
      </c>
      <c r="BH145" s="89">
        <v>0</v>
      </c>
      <c r="BI145" s="89">
        <v>0</v>
      </c>
      <c r="BJ145" s="89">
        <v>0</v>
      </c>
      <c r="BK145" s="89">
        <v>0</v>
      </c>
      <c r="BL145" s="89">
        <v>0</v>
      </c>
      <c r="BM145" s="89">
        <v>0</v>
      </c>
      <c r="BN145" s="89">
        <v>0</v>
      </c>
      <c r="BO145" s="90">
        <f t="shared" si="18"/>
        <v>267</v>
      </c>
      <c r="BP145" s="90">
        <f t="shared" si="18"/>
        <v>0</v>
      </c>
      <c r="BQ145" s="92">
        <v>267</v>
      </c>
      <c r="BR145" s="88">
        <v>0</v>
      </c>
      <c r="BS145" s="89">
        <v>0</v>
      </c>
      <c r="BT145" s="89">
        <v>0</v>
      </c>
      <c r="BU145" s="89">
        <v>295</v>
      </c>
      <c r="BV145" s="89">
        <v>0</v>
      </c>
      <c r="BW145" s="89">
        <v>295</v>
      </c>
      <c r="BX145" s="89">
        <v>0</v>
      </c>
      <c r="BY145" s="89">
        <v>0</v>
      </c>
      <c r="BZ145" s="89">
        <v>0</v>
      </c>
      <c r="CA145" s="89">
        <v>0</v>
      </c>
      <c r="CB145" s="89">
        <v>0</v>
      </c>
      <c r="CC145" s="89">
        <v>0</v>
      </c>
      <c r="CD145" s="89">
        <v>0</v>
      </c>
      <c r="CE145" s="89">
        <v>0</v>
      </c>
      <c r="CF145" s="89">
        <v>0</v>
      </c>
      <c r="CG145" s="89">
        <v>0</v>
      </c>
      <c r="CH145" s="89">
        <v>0</v>
      </c>
      <c r="CI145" s="90">
        <f t="shared" si="19"/>
        <v>295</v>
      </c>
      <c r="CJ145" s="90">
        <f t="shared" si="20"/>
        <v>0</v>
      </c>
      <c r="CK145" s="92">
        <v>295</v>
      </c>
      <c r="CL145" s="88">
        <v>0</v>
      </c>
      <c r="CM145" s="89">
        <v>0</v>
      </c>
      <c r="CN145" s="89">
        <v>0</v>
      </c>
      <c r="CO145" s="89">
        <v>267</v>
      </c>
      <c r="CP145" s="89">
        <v>0</v>
      </c>
      <c r="CQ145" s="89">
        <v>267</v>
      </c>
      <c r="CR145" s="89">
        <v>0</v>
      </c>
      <c r="CS145" s="89">
        <v>0</v>
      </c>
      <c r="CT145" s="89">
        <v>0</v>
      </c>
      <c r="CU145" s="89">
        <v>0</v>
      </c>
      <c r="CV145" s="89">
        <v>0</v>
      </c>
      <c r="CW145" s="89">
        <v>0</v>
      </c>
      <c r="CX145" s="89">
        <v>0</v>
      </c>
      <c r="CY145" s="89">
        <v>0</v>
      </c>
      <c r="CZ145" s="89">
        <v>0</v>
      </c>
      <c r="DA145" s="89">
        <v>0</v>
      </c>
      <c r="DB145" s="89">
        <v>0</v>
      </c>
      <c r="DC145" s="90">
        <v>267</v>
      </c>
      <c r="DD145" s="90">
        <v>0</v>
      </c>
      <c r="DE145" s="92">
        <v>267</v>
      </c>
    </row>
    <row r="146" spans="1:109" ht="18" x14ac:dyDescent="0.35">
      <c r="A146" s="93" t="s">
        <v>102</v>
      </c>
      <c r="B146" s="94">
        <v>0</v>
      </c>
      <c r="C146" s="95">
        <v>0</v>
      </c>
      <c r="D146" s="95">
        <v>0</v>
      </c>
      <c r="E146" s="95">
        <v>0</v>
      </c>
      <c r="F146" s="95">
        <v>16</v>
      </c>
      <c r="G146" s="95">
        <v>0</v>
      </c>
      <c r="H146" s="95">
        <v>0</v>
      </c>
      <c r="I146" s="95">
        <v>16</v>
      </c>
      <c r="J146" s="95">
        <v>0</v>
      </c>
      <c r="K146" s="95">
        <v>0</v>
      </c>
      <c r="L146" s="95"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  <c r="R146" s="95">
        <v>0</v>
      </c>
      <c r="S146" s="95">
        <v>0</v>
      </c>
      <c r="T146" s="95">
        <v>0</v>
      </c>
      <c r="U146" s="95">
        <v>0</v>
      </c>
      <c r="V146" s="90">
        <f t="shared" si="14"/>
        <v>16</v>
      </c>
      <c r="W146" s="90">
        <f t="shared" si="14"/>
        <v>0</v>
      </c>
      <c r="X146" s="90">
        <f t="shared" si="15"/>
        <v>0</v>
      </c>
      <c r="Y146" s="91">
        <v>16</v>
      </c>
      <c r="Z146" s="94">
        <v>0</v>
      </c>
      <c r="AA146" s="95">
        <v>0</v>
      </c>
      <c r="AB146" s="95">
        <v>0</v>
      </c>
      <c r="AC146" s="95">
        <v>8</v>
      </c>
      <c r="AD146" s="95">
        <v>0</v>
      </c>
      <c r="AE146" s="95">
        <v>0</v>
      </c>
      <c r="AF146" s="95">
        <v>8</v>
      </c>
      <c r="AG146" s="95">
        <v>0</v>
      </c>
      <c r="AH146" s="95">
        <v>0</v>
      </c>
      <c r="AI146" s="95">
        <v>0</v>
      </c>
      <c r="AJ146" s="95">
        <v>0</v>
      </c>
      <c r="AK146" s="95">
        <v>0</v>
      </c>
      <c r="AL146" s="95">
        <v>0</v>
      </c>
      <c r="AM146" s="95">
        <v>0</v>
      </c>
      <c r="AN146" s="95">
        <v>0</v>
      </c>
      <c r="AO146" s="95">
        <v>0</v>
      </c>
      <c r="AP146" s="95">
        <v>0</v>
      </c>
      <c r="AQ146" s="95">
        <v>0</v>
      </c>
      <c r="AR146" s="95">
        <v>0</v>
      </c>
      <c r="AS146" s="90">
        <f t="shared" si="16"/>
        <v>8</v>
      </c>
      <c r="AT146" s="90">
        <f t="shared" si="16"/>
        <v>0</v>
      </c>
      <c r="AU146" s="90">
        <f t="shared" si="17"/>
        <v>0</v>
      </c>
      <c r="AV146" s="91">
        <v>8</v>
      </c>
      <c r="AW146" s="94">
        <v>0</v>
      </c>
      <c r="AX146" s="95">
        <v>0</v>
      </c>
      <c r="AY146" s="95">
        <v>0</v>
      </c>
      <c r="AZ146" s="95">
        <v>1</v>
      </c>
      <c r="BA146" s="95">
        <v>0</v>
      </c>
      <c r="BB146" s="95">
        <v>1</v>
      </c>
      <c r="BC146" s="95">
        <v>0</v>
      </c>
      <c r="BD146" s="95">
        <v>0</v>
      </c>
      <c r="BE146" s="95">
        <v>0</v>
      </c>
      <c r="BF146" s="95">
        <v>0</v>
      </c>
      <c r="BG146" s="95">
        <v>0</v>
      </c>
      <c r="BH146" s="95">
        <v>0</v>
      </c>
      <c r="BI146" s="95">
        <v>0</v>
      </c>
      <c r="BJ146" s="95">
        <v>0</v>
      </c>
      <c r="BK146" s="95">
        <v>0</v>
      </c>
      <c r="BL146" s="95">
        <v>0</v>
      </c>
      <c r="BM146" s="95">
        <v>0</v>
      </c>
      <c r="BN146" s="95">
        <v>0</v>
      </c>
      <c r="BO146" s="90">
        <f t="shared" si="18"/>
        <v>1</v>
      </c>
      <c r="BP146" s="90">
        <f t="shared" si="18"/>
        <v>0</v>
      </c>
      <c r="BQ146" s="92">
        <v>1</v>
      </c>
      <c r="BR146" s="94">
        <v>0</v>
      </c>
      <c r="BS146" s="95">
        <v>0</v>
      </c>
      <c r="BT146" s="95">
        <v>0</v>
      </c>
      <c r="BU146" s="95">
        <v>3</v>
      </c>
      <c r="BV146" s="95">
        <v>0</v>
      </c>
      <c r="BW146" s="95">
        <v>3</v>
      </c>
      <c r="BX146" s="95">
        <v>0</v>
      </c>
      <c r="BY146" s="95">
        <v>0</v>
      </c>
      <c r="BZ146" s="95">
        <v>0</v>
      </c>
      <c r="CA146" s="95">
        <v>0</v>
      </c>
      <c r="CB146" s="95">
        <v>0</v>
      </c>
      <c r="CC146" s="95">
        <v>0</v>
      </c>
      <c r="CD146" s="95">
        <v>0</v>
      </c>
      <c r="CE146" s="95">
        <v>0</v>
      </c>
      <c r="CF146" s="95">
        <v>0</v>
      </c>
      <c r="CG146" s="95">
        <v>0</v>
      </c>
      <c r="CH146" s="95">
        <v>0</v>
      </c>
      <c r="CI146" s="90">
        <f t="shared" si="19"/>
        <v>3</v>
      </c>
      <c r="CJ146" s="90">
        <f t="shared" si="20"/>
        <v>0</v>
      </c>
      <c r="CK146" s="92">
        <v>3</v>
      </c>
      <c r="CL146" s="94">
        <v>0</v>
      </c>
      <c r="CM146" s="95">
        <v>0</v>
      </c>
      <c r="CN146" s="95">
        <v>0</v>
      </c>
      <c r="CO146" s="95">
        <v>2</v>
      </c>
      <c r="CP146" s="95">
        <v>0</v>
      </c>
      <c r="CQ146" s="95">
        <v>2</v>
      </c>
      <c r="CR146" s="95">
        <v>0</v>
      </c>
      <c r="CS146" s="95">
        <v>0</v>
      </c>
      <c r="CT146" s="95">
        <v>0</v>
      </c>
      <c r="CU146" s="95">
        <v>0</v>
      </c>
      <c r="CV146" s="95">
        <v>0</v>
      </c>
      <c r="CW146" s="95">
        <v>0</v>
      </c>
      <c r="CX146" s="95">
        <v>0</v>
      </c>
      <c r="CY146" s="95">
        <v>0</v>
      </c>
      <c r="CZ146" s="95">
        <v>0</v>
      </c>
      <c r="DA146" s="95">
        <v>0</v>
      </c>
      <c r="DB146" s="95">
        <v>0</v>
      </c>
      <c r="DC146" s="90">
        <v>2</v>
      </c>
      <c r="DD146" s="90">
        <v>0</v>
      </c>
      <c r="DE146" s="92">
        <v>2</v>
      </c>
    </row>
    <row r="147" spans="1:109" ht="18" x14ac:dyDescent="0.35">
      <c r="A147" s="93" t="s">
        <v>87</v>
      </c>
      <c r="B147" s="94">
        <v>0</v>
      </c>
      <c r="C147" s="95">
        <v>0</v>
      </c>
      <c r="D147" s="95">
        <v>0</v>
      </c>
      <c r="E147" s="95">
        <v>0</v>
      </c>
      <c r="F147" s="95">
        <v>34</v>
      </c>
      <c r="G147" s="95">
        <v>0</v>
      </c>
      <c r="H147" s="95">
        <v>0</v>
      </c>
      <c r="I147" s="95">
        <v>34</v>
      </c>
      <c r="J147" s="95">
        <v>0</v>
      </c>
      <c r="K147" s="95">
        <v>0</v>
      </c>
      <c r="L147" s="95"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  <c r="R147" s="95">
        <v>0</v>
      </c>
      <c r="S147" s="95">
        <v>0</v>
      </c>
      <c r="T147" s="95">
        <v>0</v>
      </c>
      <c r="U147" s="95">
        <v>0</v>
      </c>
      <c r="V147" s="90">
        <f t="shared" si="14"/>
        <v>34</v>
      </c>
      <c r="W147" s="90">
        <f t="shared" si="14"/>
        <v>0</v>
      </c>
      <c r="X147" s="90">
        <f t="shared" si="15"/>
        <v>0</v>
      </c>
      <c r="Y147" s="91">
        <v>34</v>
      </c>
      <c r="Z147" s="94">
        <v>0</v>
      </c>
      <c r="AA147" s="95">
        <v>0</v>
      </c>
      <c r="AB147" s="95">
        <v>0</v>
      </c>
      <c r="AC147" s="95">
        <v>9</v>
      </c>
      <c r="AD147" s="95">
        <v>0</v>
      </c>
      <c r="AE147" s="95">
        <v>0</v>
      </c>
      <c r="AF147" s="95">
        <v>9</v>
      </c>
      <c r="AG147" s="95">
        <v>0</v>
      </c>
      <c r="AH147" s="95">
        <v>0</v>
      </c>
      <c r="AI147" s="95">
        <v>0</v>
      </c>
      <c r="AJ147" s="95">
        <v>0</v>
      </c>
      <c r="AK147" s="95">
        <v>0</v>
      </c>
      <c r="AL147" s="95">
        <v>0</v>
      </c>
      <c r="AM147" s="95">
        <v>0</v>
      </c>
      <c r="AN147" s="95">
        <v>0</v>
      </c>
      <c r="AO147" s="95">
        <v>0</v>
      </c>
      <c r="AP147" s="95">
        <v>0</v>
      </c>
      <c r="AQ147" s="95">
        <v>0</v>
      </c>
      <c r="AR147" s="95">
        <v>0</v>
      </c>
      <c r="AS147" s="90">
        <f t="shared" si="16"/>
        <v>9</v>
      </c>
      <c r="AT147" s="90">
        <f t="shared" si="16"/>
        <v>0</v>
      </c>
      <c r="AU147" s="90">
        <f t="shared" si="17"/>
        <v>0</v>
      </c>
      <c r="AV147" s="91">
        <v>9</v>
      </c>
      <c r="AW147" s="94">
        <v>0</v>
      </c>
      <c r="AX147" s="95">
        <v>0</v>
      </c>
      <c r="AY147" s="95">
        <v>0</v>
      </c>
      <c r="AZ147" s="95">
        <v>5</v>
      </c>
      <c r="BA147" s="95">
        <v>0</v>
      </c>
      <c r="BB147" s="95">
        <v>5</v>
      </c>
      <c r="BC147" s="95">
        <v>0</v>
      </c>
      <c r="BD147" s="95">
        <v>0</v>
      </c>
      <c r="BE147" s="95">
        <v>0</v>
      </c>
      <c r="BF147" s="95">
        <v>0</v>
      </c>
      <c r="BG147" s="95">
        <v>0</v>
      </c>
      <c r="BH147" s="95">
        <v>0</v>
      </c>
      <c r="BI147" s="95">
        <v>0</v>
      </c>
      <c r="BJ147" s="95">
        <v>0</v>
      </c>
      <c r="BK147" s="95">
        <v>0</v>
      </c>
      <c r="BL147" s="95">
        <v>0</v>
      </c>
      <c r="BM147" s="95">
        <v>0</v>
      </c>
      <c r="BN147" s="95">
        <v>0</v>
      </c>
      <c r="BO147" s="90">
        <f t="shared" si="18"/>
        <v>5</v>
      </c>
      <c r="BP147" s="90">
        <f t="shared" si="18"/>
        <v>0</v>
      </c>
      <c r="BQ147" s="92">
        <v>5</v>
      </c>
      <c r="BR147" s="94">
        <v>0</v>
      </c>
      <c r="BS147" s="95">
        <v>0</v>
      </c>
      <c r="BT147" s="95">
        <v>0</v>
      </c>
      <c r="BU147" s="95">
        <v>2</v>
      </c>
      <c r="BV147" s="95">
        <v>0</v>
      </c>
      <c r="BW147" s="95">
        <v>2</v>
      </c>
      <c r="BX147" s="95">
        <v>0</v>
      </c>
      <c r="BY147" s="95">
        <v>0</v>
      </c>
      <c r="BZ147" s="95">
        <v>0</v>
      </c>
      <c r="CA147" s="95">
        <v>0</v>
      </c>
      <c r="CB147" s="95">
        <v>0</v>
      </c>
      <c r="CC147" s="95">
        <v>0</v>
      </c>
      <c r="CD147" s="95">
        <v>0</v>
      </c>
      <c r="CE147" s="95">
        <v>0</v>
      </c>
      <c r="CF147" s="95">
        <v>0</v>
      </c>
      <c r="CG147" s="95">
        <v>0</v>
      </c>
      <c r="CH147" s="95">
        <v>0</v>
      </c>
      <c r="CI147" s="90">
        <f t="shared" si="19"/>
        <v>2</v>
      </c>
      <c r="CJ147" s="90">
        <f t="shared" si="20"/>
        <v>0</v>
      </c>
      <c r="CK147" s="92">
        <v>2</v>
      </c>
      <c r="CL147" s="94">
        <v>0</v>
      </c>
      <c r="CM147" s="95">
        <v>0</v>
      </c>
      <c r="CN147" s="95">
        <v>0</v>
      </c>
      <c r="CO147" s="95">
        <v>0</v>
      </c>
      <c r="CP147" s="95">
        <v>0</v>
      </c>
      <c r="CQ147" s="95">
        <v>0</v>
      </c>
      <c r="CR147" s="95">
        <v>0</v>
      </c>
      <c r="CS147" s="95">
        <v>0</v>
      </c>
      <c r="CT147" s="95">
        <v>0</v>
      </c>
      <c r="CU147" s="95">
        <v>0</v>
      </c>
      <c r="CV147" s="95">
        <v>0</v>
      </c>
      <c r="CW147" s="95">
        <v>0</v>
      </c>
      <c r="CX147" s="95">
        <v>0</v>
      </c>
      <c r="CY147" s="95">
        <v>0</v>
      </c>
      <c r="CZ147" s="95">
        <v>0</v>
      </c>
      <c r="DA147" s="95">
        <v>0</v>
      </c>
      <c r="DB147" s="95">
        <v>0</v>
      </c>
      <c r="DC147" s="90">
        <v>0</v>
      </c>
      <c r="DD147" s="90">
        <v>0</v>
      </c>
      <c r="DE147" s="92"/>
    </row>
    <row r="148" spans="1:109" ht="18" x14ac:dyDescent="0.35">
      <c r="A148" s="93" t="s">
        <v>127</v>
      </c>
      <c r="B148" s="94">
        <v>0</v>
      </c>
      <c r="C148" s="95">
        <v>0</v>
      </c>
      <c r="D148" s="95">
        <v>0</v>
      </c>
      <c r="E148" s="95">
        <v>0</v>
      </c>
      <c r="F148" s="95">
        <v>16</v>
      </c>
      <c r="G148" s="95">
        <v>0</v>
      </c>
      <c r="H148" s="95">
        <v>0</v>
      </c>
      <c r="I148" s="95">
        <v>16</v>
      </c>
      <c r="J148" s="95">
        <v>0</v>
      </c>
      <c r="K148" s="95">
        <v>0</v>
      </c>
      <c r="L148" s="95"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  <c r="R148" s="95">
        <v>0</v>
      </c>
      <c r="S148" s="95">
        <v>0</v>
      </c>
      <c r="T148" s="95">
        <v>0</v>
      </c>
      <c r="U148" s="95">
        <v>0</v>
      </c>
      <c r="V148" s="90">
        <f t="shared" si="14"/>
        <v>16</v>
      </c>
      <c r="W148" s="90">
        <f t="shared" si="14"/>
        <v>0</v>
      </c>
      <c r="X148" s="90">
        <f t="shared" si="15"/>
        <v>0</v>
      </c>
      <c r="Y148" s="91">
        <v>16</v>
      </c>
      <c r="Z148" s="94">
        <v>0</v>
      </c>
      <c r="AA148" s="95">
        <v>0</v>
      </c>
      <c r="AB148" s="95">
        <v>0</v>
      </c>
      <c r="AC148" s="95">
        <v>22</v>
      </c>
      <c r="AD148" s="95">
        <v>0</v>
      </c>
      <c r="AE148" s="95">
        <v>0</v>
      </c>
      <c r="AF148" s="95">
        <v>22</v>
      </c>
      <c r="AG148" s="95">
        <v>0</v>
      </c>
      <c r="AH148" s="95">
        <v>0</v>
      </c>
      <c r="AI148" s="95">
        <v>0</v>
      </c>
      <c r="AJ148" s="95">
        <v>0</v>
      </c>
      <c r="AK148" s="95">
        <v>0</v>
      </c>
      <c r="AL148" s="95">
        <v>0</v>
      </c>
      <c r="AM148" s="95">
        <v>0</v>
      </c>
      <c r="AN148" s="95">
        <v>0</v>
      </c>
      <c r="AO148" s="95">
        <v>0</v>
      </c>
      <c r="AP148" s="95">
        <v>0</v>
      </c>
      <c r="AQ148" s="95">
        <v>0</v>
      </c>
      <c r="AR148" s="95">
        <v>0</v>
      </c>
      <c r="AS148" s="90">
        <f t="shared" si="16"/>
        <v>22</v>
      </c>
      <c r="AT148" s="90">
        <f t="shared" si="16"/>
        <v>0</v>
      </c>
      <c r="AU148" s="90">
        <f t="shared" si="17"/>
        <v>0</v>
      </c>
      <c r="AV148" s="91">
        <v>22</v>
      </c>
      <c r="AW148" s="94">
        <v>0</v>
      </c>
      <c r="AX148" s="95">
        <v>0</v>
      </c>
      <c r="AY148" s="95">
        <v>0</v>
      </c>
      <c r="AZ148" s="95">
        <v>46</v>
      </c>
      <c r="BA148" s="95">
        <v>0</v>
      </c>
      <c r="BB148" s="95">
        <v>46</v>
      </c>
      <c r="BC148" s="95">
        <v>0</v>
      </c>
      <c r="BD148" s="95">
        <v>0</v>
      </c>
      <c r="BE148" s="95">
        <v>0</v>
      </c>
      <c r="BF148" s="95">
        <v>0</v>
      </c>
      <c r="BG148" s="95">
        <v>0</v>
      </c>
      <c r="BH148" s="95">
        <v>0</v>
      </c>
      <c r="BI148" s="95">
        <v>0</v>
      </c>
      <c r="BJ148" s="95">
        <v>0</v>
      </c>
      <c r="BK148" s="95">
        <v>0</v>
      </c>
      <c r="BL148" s="95">
        <v>0</v>
      </c>
      <c r="BM148" s="95">
        <v>0</v>
      </c>
      <c r="BN148" s="95">
        <v>0</v>
      </c>
      <c r="BO148" s="90">
        <f t="shared" si="18"/>
        <v>46</v>
      </c>
      <c r="BP148" s="90">
        <f t="shared" si="18"/>
        <v>0</v>
      </c>
      <c r="BQ148" s="92">
        <v>46</v>
      </c>
      <c r="BR148" s="94">
        <v>0</v>
      </c>
      <c r="BS148" s="95">
        <v>0</v>
      </c>
      <c r="BT148" s="95">
        <v>0</v>
      </c>
      <c r="BU148" s="95">
        <v>45</v>
      </c>
      <c r="BV148" s="95">
        <v>0</v>
      </c>
      <c r="BW148" s="95">
        <v>45</v>
      </c>
      <c r="BX148" s="95">
        <v>0</v>
      </c>
      <c r="BY148" s="95">
        <v>0</v>
      </c>
      <c r="BZ148" s="95">
        <v>0</v>
      </c>
      <c r="CA148" s="95">
        <v>0</v>
      </c>
      <c r="CB148" s="95">
        <v>0</v>
      </c>
      <c r="CC148" s="95">
        <v>0</v>
      </c>
      <c r="CD148" s="95">
        <v>0</v>
      </c>
      <c r="CE148" s="95">
        <v>0</v>
      </c>
      <c r="CF148" s="95">
        <v>0</v>
      </c>
      <c r="CG148" s="95">
        <v>0</v>
      </c>
      <c r="CH148" s="95">
        <v>0</v>
      </c>
      <c r="CI148" s="90">
        <f t="shared" si="19"/>
        <v>45</v>
      </c>
      <c r="CJ148" s="90">
        <f t="shared" si="20"/>
        <v>0</v>
      </c>
      <c r="CK148" s="92">
        <v>45</v>
      </c>
      <c r="CL148" s="94">
        <v>0</v>
      </c>
      <c r="CM148" s="95">
        <v>0</v>
      </c>
      <c r="CN148" s="95">
        <v>0</v>
      </c>
      <c r="CO148" s="95">
        <v>43</v>
      </c>
      <c r="CP148" s="95">
        <v>0</v>
      </c>
      <c r="CQ148" s="95">
        <v>43</v>
      </c>
      <c r="CR148" s="95">
        <v>0</v>
      </c>
      <c r="CS148" s="95">
        <v>0</v>
      </c>
      <c r="CT148" s="95">
        <v>0</v>
      </c>
      <c r="CU148" s="95">
        <v>0</v>
      </c>
      <c r="CV148" s="95">
        <v>0</v>
      </c>
      <c r="CW148" s="95">
        <v>0</v>
      </c>
      <c r="CX148" s="95">
        <v>0</v>
      </c>
      <c r="CY148" s="95">
        <v>0</v>
      </c>
      <c r="CZ148" s="95">
        <v>0</v>
      </c>
      <c r="DA148" s="95">
        <v>0</v>
      </c>
      <c r="DB148" s="95">
        <v>0</v>
      </c>
      <c r="DC148" s="90">
        <v>43</v>
      </c>
      <c r="DD148" s="90">
        <v>0</v>
      </c>
      <c r="DE148" s="92">
        <v>43</v>
      </c>
    </row>
    <row r="149" spans="1:109" ht="18" x14ac:dyDescent="0.35">
      <c r="A149" s="93" t="s">
        <v>130</v>
      </c>
      <c r="B149" s="94">
        <v>0</v>
      </c>
      <c r="C149" s="95">
        <v>0</v>
      </c>
      <c r="D149" s="95">
        <v>0</v>
      </c>
      <c r="E149" s="95">
        <v>0</v>
      </c>
      <c r="F149" s="95">
        <v>56</v>
      </c>
      <c r="G149" s="95">
        <v>0</v>
      </c>
      <c r="H149" s="95">
        <v>0</v>
      </c>
      <c r="I149" s="95">
        <v>56</v>
      </c>
      <c r="J149" s="95">
        <v>0</v>
      </c>
      <c r="K149" s="95">
        <v>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95">
        <v>0</v>
      </c>
      <c r="S149" s="95">
        <v>0</v>
      </c>
      <c r="T149" s="95">
        <v>0</v>
      </c>
      <c r="U149" s="95">
        <v>0</v>
      </c>
      <c r="V149" s="90">
        <f t="shared" si="14"/>
        <v>56</v>
      </c>
      <c r="W149" s="90">
        <f t="shared" si="14"/>
        <v>0</v>
      </c>
      <c r="X149" s="90">
        <f t="shared" si="15"/>
        <v>0</v>
      </c>
      <c r="Y149" s="91">
        <v>56</v>
      </c>
      <c r="Z149" s="94">
        <v>0</v>
      </c>
      <c r="AA149" s="95">
        <v>0</v>
      </c>
      <c r="AB149" s="95">
        <v>0</v>
      </c>
      <c r="AC149" s="95">
        <v>85</v>
      </c>
      <c r="AD149" s="95">
        <v>0</v>
      </c>
      <c r="AE149" s="95">
        <v>0</v>
      </c>
      <c r="AF149" s="95">
        <v>85</v>
      </c>
      <c r="AG149" s="95">
        <v>0</v>
      </c>
      <c r="AH149" s="95">
        <v>0</v>
      </c>
      <c r="AI149" s="95">
        <v>0</v>
      </c>
      <c r="AJ149" s="95">
        <v>0</v>
      </c>
      <c r="AK149" s="95">
        <v>0</v>
      </c>
      <c r="AL149" s="95">
        <v>0</v>
      </c>
      <c r="AM149" s="95">
        <v>0</v>
      </c>
      <c r="AN149" s="95">
        <v>0</v>
      </c>
      <c r="AO149" s="95">
        <v>0</v>
      </c>
      <c r="AP149" s="95">
        <v>0</v>
      </c>
      <c r="AQ149" s="95">
        <v>0</v>
      </c>
      <c r="AR149" s="95">
        <v>0</v>
      </c>
      <c r="AS149" s="90">
        <f t="shared" si="16"/>
        <v>85</v>
      </c>
      <c r="AT149" s="90">
        <f t="shared" si="16"/>
        <v>0</v>
      </c>
      <c r="AU149" s="90">
        <f t="shared" si="17"/>
        <v>0</v>
      </c>
      <c r="AV149" s="91">
        <v>85</v>
      </c>
      <c r="AW149" s="94">
        <v>0</v>
      </c>
      <c r="AX149" s="95">
        <v>0</v>
      </c>
      <c r="AY149" s="95">
        <v>0</v>
      </c>
      <c r="AZ149" s="95">
        <v>117</v>
      </c>
      <c r="BA149" s="95">
        <v>0</v>
      </c>
      <c r="BB149" s="95">
        <v>117</v>
      </c>
      <c r="BC149" s="95">
        <v>0</v>
      </c>
      <c r="BD149" s="95">
        <v>0</v>
      </c>
      <c r="BE149" s="95">
        <v>0</v>
      </c>
      <c r="BF149" s="95">
        <v>0</v>
      </c>
      <c r="BG149" s="95">
        <v>0</v>
      </c>
      <c r="BH149" s="95">
        <v>0</v>
      </c>
      <c r="BI149" s="95">
        <v>0</v>
      </c>
      <c r="BJ149" s="95">
        <v>0</v>
      </c>
      <c r="BK149" s="95">
        <v>0</v>
      </c>
      <c r="BL149" s="95">
        <v>0</v>
      </c>
      <c r="BM149" s="95">
        <v>0</v>
      </c>
      <c r="BN149" s="95">
        <v>0</v>
      </c>
      <c r="BO149" s="90">
        <f t="shared" si="18"/>
        <v>117</v>
      </c>
      <c r="BP149" s="90">
        <f t="shared" si="18"/>
        <v>0</v>
      </c>
      <c r="BQ149" s="92">
        <v>117</v>
      </c>
      <c r="BR149" s="94">
        <v>0</v>
      </c>
      <c r="BS149" s="95">
        <v>0</v>
      </c>
      <c r="BT149" s="95">
        <v>0</v>
      </c>
      <c r="BU149" s="95">
        <v>144</v>
      </c>
      <c r="BV149" s="95">
        <v>0</v>
      </c>
      <c r="BW149" s="95">
        <v>144</v>
      </c>
      <c r="BX149" s="95">
        <v>0</v>
      </c>
      <c r="BY149" s="95">
        <v>0</v>
      </c>
      <c r="BZ149" s="95">
        <v>0</v>
      </c>
      <c r="CA149" s="95">
        <v>0</v>
      </c>
      <c r="CB149" s="95">
        <v>0</v>
      </c>
      <c r="CC149" s="95">
        <v>0</v>
      </c>
      <c r="CD149" s="95">
        <v>0</v>
      </c>
      <c r="CE149" s="95">
        <v>0</v>
      </c>
      <c r="CF149" s="95">
        <v>0</v>
      </c>
      <c r="CG149" s="95">
        <v>0</v>
      </c>
      <c r="CH149" s="95">
        <v>0</v>
      </c>
      <c r="CI149" s="90">
        <f t="shared" si="19"/>
        <v>144</v>
      </c>
      <c r="CJ149" s="90">
        <f t="shared" si="20"/>
        <v>0</v>
      </c>
      <c r="CK149" s="92">
        <v>144</v>
      </c>
      <c r="CL149" s="94">
        <v>0</v>
      </c>
      <c r="CM149" s="95">
        <v>0</v>
      </c>
      <c r="CN149" s="95">
        <v>0</v>
      </c>
      <c r="CO149" s="95">
        <v>123</v>
      </c>
      <c r="CP149" s="95">
        <v>0</v>
      </c>
      <c r="CQ149" s="95">
        <v>123</v>
      </c>
      <c r="CR149" s="95">
        <v>0</v>
      </c>
      <c r="CS149" s="95">
        <v>0</v>
      </c>
      <c r="CT149" s="95">
        <v>0</v>
      </c>
      <c r="CU149" s="95">
        <v>0</v>
      </c>
      <c r="CV149" s="95">
        <v>0</v>
      </c>
      <c r="CW149" s="95">
        <v>0</v>
      </c>
      <c r="CX149" s="95">
        <v>0</v>
      </c>
      <c r="CY149" s="95">
        <v>0</v>
      </c>
      <c r="CZ149" s="95">
        <v>0</v>
      </c>
      <c r="DA149" s="95">
        <v>0</v>
      </c>
      <c r="DB149" s="95">
        <v>0</v>
      </c>
      <c r="DC149" s="90">
        <v>123</v>
      </c>
      <c r="DD149" s="90">
        <v>0</v>
      </c>
      <c r="DE149" s="92">
        <v>123</v>
      </c>
    </row>
    <row r="150" spans="1:109" ht="18" x14ac:dyDescent="0.35">
      <c r="A150" s="93" t="s">
        <v>126</v>
      </c>
      <c r="B150" s="94">
        <v>0</v>
      </c>
      <c r="C150" s="95">
        <v>0</v>
      </c>
      <c r="D150" s="95">
        <v>0</v>
      </c>
      <c r="E150" s="95">
        <v>0</v>
      </c>
      <c r="F150" s="95">
        <v>40</v>
      </c>
      <c r="G150" s="95">
        <v>0</v>
      </c>
      <c r="H150" s="95">
        <v>0</v>
      </c>
      <c r="I150" s="95">
        <v>40</v>
      </c>
      <c r="J150" s="95">
        <v>0</v>
      </c>
      <c r="K150" s="95">
        <v>0</v>
      </c>
      <c r="L150" s="95"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  <c r="R150" s="95">
        <v>0</v>
      </c>
      <c r="S150" s="95">
        <v>0</v>
      </c>
      <c r="T150" s="95">
        <v>0</v>
      </c>
      <c r="U150" s="95">
        <v>0</v>
      </c>
      <c r="V150" s="90">
        <f t="shared" si="14"/>
        <v>40</v>
      </c>
      <c r="W150" s="90">
        <f t="shared" si="14"/>
        <v>0</v>
      </c>
      <c r="X150" s="90">
        <f t="shared" si="15"/>
        <v>0</v>
      </c>
      <c r="Y150" s="91">
        <v>40</v>
      </c>
      <c r="Z150" s="94">
        <v>0</v>
      </c>
      <c r="AA150" s="95">
        <v>0</v>
      </c>
      <c r="AB150" s="95">
        <v>0</v>
      </c>
      <c r="AC150" s="95">
        <v>66</v>
      </c>
      <c r="AD150" s="95">
        <v>0</v>
      </c>
      <c r="AE150" s="95">
        <v>0</v>
      </c>
      <c r="AF150" s="95">
        <v>66</v>
      </c>
      <c r="AG150" s="95">
        <v>0</v>
      </c>
      <c r="AH150" s="95">
        <v>0</v>
      </c>
      <c r="AI150" s="95">
        <v>0</v>
      </c>
      <c r="AJ150" s="95">
        <v>0</v>
      </c>
      <c r="AK150" s="95">
        <v>0</v>
      </c>
      <c r="AL150" s="95">
        <v>0</v>
      </c>
      <c r="AM150" s="95">
        <v>0</v>
      </c>
      <c r="AN150" s="95">
        <v>0</v>
      </c>
      <c r="AO150" s="95">
        <v>0</v>
      </c>
      <c r="AP150" s="95">
        <v>0</v>
      </c>
      <c r="AQ150" s="95">
        <v>0</v>
      </c>
      <c r="AR150" s="95">
        <v>0</v>
      </c>
      <c r="AS150" s="90">
        <f t="shared" si="16"/>
        <v>66</v>
      </c>
      <c r="AT150" s="90">
        <f t="shared" si="16"/>
        <v>0</v>
      </c>
      <c r="AU150" s="90">
        <f t="shared" si="17"/>
        <v>0</v>
      </c>
      <c r="AV150" s="91">
        <v>66</v>
      </c>
      <c r="AW150" s="94">
        <v>0</v>
      </c>
      <c r="AX150" s="95">
        <v>0</v>
      </c>
      <c r="AY150" s="95">
        <v>0</v>
      </c>
      <c r="AZ150" s="95">
        <v>98</v>
      </c>
      <c r="BA150" s="95">
        <v>0</v>
      </c>
      <c r="BB150" s="95">
        <v>98</v>
      </c>
      <c r="BC150" s="95">
        <v>0</v>
      </c>
      <c r="BD150" s="95">
        <v>0</v>
      </c>
      <c r="BE150" s="95">
        <v>0</v>
      </c>
      <c r="BF150" s="95">
        <v>0</v>
      </c>
      <c r="BG150" s="95">
        <v>0</v>
      </c>
      <c r="BH150" s="95">
        <v>0</v>
      </c>
      <c r="BI150" s="95">
        <v>0</v>
      </c>
      <c r="BJ150" s="95">
        <v>0</v>
      </c>
      <c r="BK150" s="95">
        <v>0</v>
      </c>
      <c r="BL150" s="95">
        <v>0</v>
      </c>
      <c r="BM150" s="95">
        <v>0</v>
      </c>
      <c r="BN150" s="95">
        <v>0</v>
      </c>
      <c r="BO150" s="90">
        <f t="shared" si="18"/>
        <v>98</v>
      </c>
      <c r="BP150" s="90">
        <f t="shared" si="18"/>
        <v>0</v>
      </c>
      <c r="BQ150" s="92">
        <v>98</v>
      </c>
      <c r="BR150" s="94">
        <v>0</v>
      </c>
      <c r="BS150" s="95">
        <v>0</v>
      </c>
      <c r="BT150" s="95">
        <v>0</v>
      </c>
      <c r="BU150" s="95">
        <v>101</v>
      </c>
      <c r="BV150" s="95">
        <v>0</v>
      </c>
      <c r="BW150" s="95">
        <v>101</v>
      </c>
      <c r="BX150" s="95">
        <v>0</v>
      </c>
      <c r="BY150" s="95">
        <v>0</v>
      </c>
      <c r="BZ150" s="95">
        <v>0</v>
      </c>
      <c r="CA150" s="95">
        <v>0</v>
      </c>
      <c r="CB150" s="95">
        <v>0</v>
      </c>
      <c r="CC150" s="95">
        <v>0</v>
      </c>
      <c r="CD150" s="95">
        <v>0</v>
      </c>
      <c r="CE150" s="95">
        <v>0</v>
      </c>
      <c r="CF150" s="95">
        <v>0</v>
      </c>
      <c r="CG150" s="95">
        <v>0</v>
      </c>
      <c r="CH150" s="95">
        <v>0</v>
      </c>
      <c r="CI150" s="90">
        <f t="shared" si="19"/>
        <v>101</v>
      </c>
      <c r="CJ150" s="90">
        <f t="shared" si="20"/>
        <v>0</v>
      </c>
      <c r="CK150" s="92">
        <v>101</v>
      </c>
      <c r="CL150" s="94">
        <v>0</v>
      </c>
      <c r="CM150" s="95">
        <v>0</v>
      </c>
      <c r="CN150" s="95">
        <v>0</v>
      </c>
      <c r="CO150" s="95">
        <v>99</v>
      </c>
      <c r="CP150" s="95">
        <v>0</v>
      </c>
      <c r="CQ150" s="95">
        <v>99</v>
      </c>
      <c r="CR150" s="95">
        <v>0</v>
      </c>
      <c r="CS150" s="95">
        <v>0</v>
      </c>
      <c r="CT150" s="95">
        <v>0</v>
      </c>
      <c r="CU150" s="95">
        <v>0</v>
      </c>
      <c r="CV150" s="95">
        <v>0</v>
      </c>
      <c r="CW150" s="95">
        <v>0</v>
      </c>
      <c r="CX150" s="95">
        <v>0</v>
      </c>
      <c r="CY150" s="95">
        <v>0</v>
      </c>
      <c r="CZ150" s="95">
        <v>0</v>
      </c>
      <c r="DA150" s="95">
        <v>0</v>
      </c>
      <c r="DB150" s="95">
        <v>0</v>
      </c>
      <c r="DC150" s="90">
        <v>99</v>
      </c>
      <c r="DD150" s="90">
        <v>0</v>
      </c>
      <c r="DE150" s="92">
        <v>99</v>
      </c>
    </row>
    <row r="151" spans="1:109" ht="18" x14ac:dyDescent="0.35">
      <c r="A151" s="87" t="s">
        <v>88</v>
      </c>
      <c r="B151" s="88">
        <v>0</v>
      </c>
      <c r="C151" s="89">
        <v>0</v>
      </c>
      <c r="D151" s="89">
        <v>0</v>
      </c>
      <c r="E151" s="89">
        <v>0</v>
      </c>
      <c r="F151" s="89">
        <v>284</v>
      </c>
      <c r="G151" s="89">
        <v>0</v>
      </c>
      <c r="H151" s="89">
        <v>0</v>
      </c>
      <c r="I151" s="89">
        <v>284</v>
      </c>
      <c r="J151" s="89">
        <v>0</v>
      </c>
      <c r="K151" s="89">
        <v>0</v>
      </c>
      <c r="L151" s="89">
        <v>0</v>
      </c>
      <c r="M151" s="89">
        <v>0</v>
      </c>
      <c r="N151" s="89">
        <v>0</v>
      </c>
      <c r="O151" s="89">
        <v>0</v>
      </c>
      <c r="P151" s="89">
        <v>0</v>
      </c>
      <c r="Q151" s="89">
        <v>0</v>
      </c>
      <c r="R151" s="89">
        <v>0</v>
      </c>
      <c r="S151" s="89">
        <v>0</v>
      </c>
      <c r="T151" s="89">
        <v>0</v>
      </c>
      <c r="U151" s="89">
        <v>0</v>
      </c>
      <c r="V151" s="90">
        <f t="shared" si="14"/>
        <v>284</v>
      </c>
      <c r="W151" s="90">
        <f t="shared" si="14"/>
        <v>0</v>
      </c>
      <c r="X151" s="90">
        <f t="shared" si="15"/>
        <v>0</v>
      </c>
      <c r="Y151" s="91">
        <v>284</v>
      </c>
      <c r="Z151" s="88">
        <v>0</v>
      </c>
      <c r="AA151" s="89">
        <v>0</v>
      </c>
      <c r="AB151" s="89">
        <v>0</v>
      </c>
      <c r="AC151" s="89">
        <v>265</v>
      </c>
      <c r="AD151" s="89">
        <v>0</v>
      </c>
      <c r="AE151" s="89">
        <v>0</v>
      </c>
      <c r="AF151" s="89">
        <v>265</v>
      </c>
      <c r="AG151" s="89">
        <v>0</v>
      </c>
      <c r="AH151" s="89">
        <v>0</v>
      </c>
      <c r="AI151" s="89">
        <v>0</v>
      </c>
      <c r="AJ151" s="89">
        <v>0</v>
      </c>
      <c r="AK151" s="89">
        <v>0</v>
      </c>
      <c r="AL151" s="89">
        <v>0</v>
      </c>
      <c r="AM151" s="89">
        <v>0</v>
      </c>
      <c r="AN151" s="89">
        <v>0</v>
      </c>
      <c r="AO151" s="89">
        <v>0</v>
      </c>
      <c r="AP151" s="89">
        <v>0</v>
      </c>
      <c r="AQ151" s="89">
        <v>0</v>
      </c>
      <c r="AR151" s="89">
        <v>0</v>
      </c>
      <c r="AS151" s="90">
        <f t="shared" si="16"/>
        <v>265</v>
      </c>
      <c r="AT151" s="90">
        <f t="shared" si="16"/>
        <v>0</v>
      </c>
      <c r="AU151" s="90">
        <f t="shared" si="17"/>
        <v>0</v>
      </c>
      <c r="AV151" s="91">
        <v>265</v>
      </c>
      <c r="AW151" s="88">
        <v>0</v>
      </c>
      <c r="AX151" s="89">
        <v>0</v>
      </c>
      <c r="AY151" s="89">
        <v>0</v>
      </c>
      <c r="AZ151" s="89">
        <v>269</v>
      </c>
      <c r="BA151" s="89">
        <v>0</v>
      </c>
      <c r="BB151" s="89">
        <v>269</v>
      </c>
      <c r="BC151" s="89">
        <v>0</v>
      </c>
      <c r="BD151" s="89">
        <v>0</v>
      </c>
      <c r="BE151" s="89">
        <v>0</v>
      </c>
      <c r="BF151" s="89">
        <v>0</v>
      </c>
      <c r="BG151" s="89">
        <v>0</v>
      </c>
      <c r="BH151" s="89">
        <v>0</v>
      </c>
      <c r="BI151" s="89">
        <v>0</v>
      </c>
      <c r="BJ151" s="89">
        <v>0</v>
      </c>
      <c r="BK151" s="89">
        <v>0</v>
      </c>
      <c r="BL151" s="89">
        <v>0</v>
      </c>
      <c r="BM151" s="89">
        <v>0</v>
      </c>
      <c r="BN151" s="89">
        <v>0</v>
      </c>
      <c r="BO151" s="90">
        <f t="shared" si="18"/>
        <v>269</v>
      </c>
      <c r="BP151" s="90">
        <f t="shared" si="18"/>
        <v>0</v>
      </c>
      <c r="BQ151" s="92">
        <v>269</v>
      </c>
      <c r="BR151" s="88">
        <v>0</v>
      </c>
      <c r="BS151" s="89">
        <v>0</v>
      </c>
      <c r="BT151" s="89">
        <v>0</v>
      </c>
      <c r="BU151" s="89">
        <v>294</v>
      </c>
      <c r="BV151" s="89">
        <v>0</v>
      </c>
      <c r="BW151" s="89">
        <v>294</v>
      </c>
      <c r="BX151" s="89">
        <v>0</v>
      </c>
      <c r="BY151" s="89">
        <v>0</v>
      </c>
      <c r="BZ151" s="89">
        <v>0</v>
      </c>
      <c r="CA151" s="89">
        <v>0</v>
      </c>
      <c r="CB151" s="89">
        <v>0</v>
      </c>
      <c r="CC151" s="89">
        <v>0</v>
      </c>
      <c r="CD151" s="89">
        <v>0</v>
      </c>
      <c r="CE151" s="89">
        <v>0</v>
      </c>
      <c r="CF151" s="89">
        <v>0</v>
      </c>
      <c r="CG151" s="89">
        <v>0</v>
      </c>
      <c r="CH151" s="89">
        <v>0</v>
      </c>
      <c r="CI151" s="90">
        <f t="shared" si="19"/>
        <v>294</v>
      </c>
      <c r="CJ151" s="90">
        <f t="shared" si="20"/>
        <v>0</v>
      </c>
      <c r="CK151" s="92">
        <v>294</v>
      </c>
      <c r="CL151" s="88">
        <v>0</v>
      </c>
      <c r="CM151" s="89">
        <v>0</v>
      </c>
      <c r="CN151" s="89">
        <v>0</v>
      </c>
      <c r="CO151" s="89">
        <v>305</v>
      </c>
      <c r="CP151" s="89">
        <v>0</v>
      </c>
      <c r="CQ151" s="89">
        <v>305</v>
      </c>
      <c r="CR151" s="89">
        <v>0</v>
      </c>
      <c r="CS151" s="89">
        <v>0</v>
      </c>
      <c r="CT151" s="89">
        <v>0</v>
      </c>
      <c r="CU151" s="89">
        <v>0</v>
      </c>
      <c r="CV151" s="89">
        <v>0</v>
      </c>
      <c r="CW151" s="89">
        <v>0</v>
      </c>
      <c r="CX151" s="89">
        <v>0</v>
      </c>
      <c r="CY151" s="89">
        <v>0</v>
      </c>
      <c r="CZ151" s="89">
        <v>0</v>
      </c>
      <c r="DA151" s="89">
        <v>0</v>
      </c>
      <c r="DB151" s="89">
        <v>0</v>
      </c>
      <c r="DC151" s="90">
        <v>305</v>
      </c>
      <c r="DD151" s="90">
        <v>0</v>
      </c>
      <c r="DE151" s="92">
        <v>305</v>
      </c>
    </row>
    <row r="152" spans="1:109" ht="18" x14ac:dyDescent="0.35">
      <c r="A152" s="93" t="s">
        <v>89</v>
      </c>
      <c r="B152" s="94">
        <v>0</v>
      </c>
      <c r="C152" s="95">
        <v>0</v>
      </c>
      <c r="D152" s="95">
        <v>0</v>
      </c>
      <c r="E152" s="95">
        <v>0</v>
      </c>
      <c r="F152" s="95">
        <v>284</v>
      </c>
      <c r="G152" s="95">
        <v>0</v>
      </c>
      <c r="H152" s="95">
        <v>0</v>
      </c>
      <c r="I152" s="95">
        <v>284</v>
      </c>
      <c r="J152" s="95">
        <v>0</v>
      </c>
      <c r="K152" s="95">
        <v>0</v>
      </c>
      <c r="L152" s="95"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  <c r="R152" s="95">
        <v>0</v>
      </c>
      <c r="S152" s="95">
        <v>0</v>
      </c>
      <c r="T152" s="95">
        <v>0</v>
      </c>
      <c r="U152" s="95">
        <v>0</v>
      </c>
      <c r="V152" s="90">
        <f t="shared" si="14"/>
        <v>284</v>
      </c>
      <c r="W152" s="90">
        <f t="shared" si="14"/>
        <v>0</v>
      </c>
      <c r="X152" s="90">
        <f t="shared" si="15"/>
        <v>0</v>
      </c>
      <c r="Y152" s="91">
        <v>284</v>
      </c>
      <c r="Z152" s="94">
        <v>0</v>
      </c>
      <c r="AA152" s="95">
        <v>0</v>
      </c>
      <c r="AB152" s="95">
        <v>0</v>
      </c>
      <c r="AC152" s="95">
        <v>265</v>
      </c>
      <c r="AD152" s="95">
        <v>0</v>
      </c>
      <c r="AE152" s="95">
        <v>0</v>
      </c>
      <c r="AF152" s="95">
        <v>265</v>
      </c>
      <c r="AG152" s="95">
        <v>0</v>
      </c>
      <c r="AH152" s="95">
        <v>0</v>
      </c>
      <c r="AI152" s="95">
        <v>0</v>
      </c>
      <c r="AJ152" s="95">
        <v>0</v>
      </c>
      <c r="AK152" s="95">
        <v>0</v>
      </c>
      <c r="AL152" s="95">
        <v>0</v>
      </c>
      <c r="AM152" s="95">
        <v>0</v>
      </c>
      <c r="AN152" s="95">
        <v>0</v>
      </c>
      <c r="AO152" s="95">
        <v>0</v>
      </c>
      <c r="AP152" s="95">
        <v>0</v>
      </c>
      <c r="AQ152" s="95">
        <v>0</v>
      </c>
      <c r="AR152" s="95">
        <v>0</v>
      </c>
      <c r="AS152" s="90">
        <f t="shared" si="16"/>
        <v>265</v>
      </c>
      <c r="AT152" s="90">
        <f t="shared" si="16"/>
        <v>0</v>
      </c>
      <c r="AU152" s="90">
        <f t="shared" si="17"/>
        <v>0</v>
      </c>
      <c r="AV152" s="91">
        <v>265</v>
      </c>
      <c r="AW152" s="94">
        <v>0</v>
      </c>
      <c r="AX152" s="95">
        <v>0</v>
      </c>
      <c r="AY152" s="95">
        <v>0</v>
      </c>
      <c r="AZ152" s="95">
        <v>269</v>
      </c>
      <c r="BA152" s="95">
        <v>0</v>
      </c>
      <c r="BB152" s="95">
        <v>269</v>
      </c>
      <c r="BC152" s="95">
        <v>0</v>
      </c>
      <c r="BD152" s="95">
        <v>0</v>
      </c>
      <c r="BE152" s="95">
        <v>0</v>
      </c>
      <c r="BF152" s="95">
        <v>0</v>
      </c>
      <c r="BG152" s="95">
        <v>0</v>
      </c>
      <c r="BH152" s="95">
        <v>0</v>
      </c>
      <c r="BI152" s="95">
        <v>0</v>
      </c>
      <c r="BJ152" s="95">
        <v>0</v>
      </c>
      <c r="BK152" s="95">
        <v>0</v>
      </c>
      <c r="BL152" s="95">
        <v>0</v>
      </c>
      <c r="BM152" s="95">
        <v>0</v>
      </c>
      <c r="BN152" s="95">
        <v>0</v>
      </c>
      <c r="BO152" s="90">
        <f t="shared" si="18"/>
        <v>269</v>
      </c>
      <c r="BP152" s="90">
        <f t="shared" si="18"/>
        <v>0</v>
      </c>
      <c r="BQ152" s="92">
        <v>269</v>
      </c>
      <c r="BR152" s="94">
        <v>0</v>
      </c>
      <c r="BS152" s="95">
        <v>0</v>
      </c>
      <c r="BT152" s="95">
        <v>0</v>
      </c>
      <c r="BU152" s="95">
        <v>294</v>
      </c>
      <c r="BV152" s="95">
        <v>0</v>
      </c>
      <c r="BW152" s="95">
        <v>294</v>
      </c>
      <c r="BX152" s="95">
        <v>0</v>
      </c>
      <c r="BY152" s="95">
        <v>0</v>
      </c>
      <c r="BZ152" s="95">
        <v>0</v>
      </c>
      <c r="CA152" s="95">
        <v>0</v>
      </c>
      <c r="CB152" s="95">
        <v>0</v>
      </c>
      <c r="CC152" s="95">
        <v>0</v>
      </c>
      <c r="CD152" s="95">
        <v>0</v>
      </c>
      <c r="CE152" s="95">
        <v>0</v>
      </c>
      <c r="CF152" s="95">
        <v>0</v>
      </c>
      <c r="CG152" s="95">
        <v>0</v>
      </c>
      <c r="CH152" s="95">
        <v>0</v>
      </c>
      <c r="CI152" s="90">
        <f t="shared" si="19"/>
        <v>294</v>
      </c>
      <c r="CJ152" s="90">
        <f t="shared" si="20"/>
        <v>0</v>
      </c>
      <c r="CK152" s="92">
        <v>294</v>
      </c>
      <c r="CL152" s="94">
        <v>0</v>
      </c>
      <c r="CM152" s="95">
        <v>0</v>
      </c>
      <c r="CN152" s="95">
        <v>0</v>
      </c>
      <c r="CO152" s="95">
        <v>305</v>
      </c>
      <c r="CP152" s="95">
        <v>0</v>
      </c>
      <c r="CQ152" s="95">
        <v>305</v>
      </c>
      <c r="CR152" s="95">
        <v>0</v>
      </c>
      <c r="CS152" s="95">
        <v>0</v>
      </c>
      <c r="CT152" s="95">
        <v>0</v>
      </c>
      <c r="CU152" s="95">
        <v>0</v>
      </c>
      <c r="CV152" s="95">
        <v>0</v>
      </c>
      <c r="CW152" s="95">
        <v>0</v>
      </c>
      <c r="CX152" s="95">
        <v>0</v>
      </c>
      <c r="CY152" s="95">
        <v>0</v>
      </c>
      <c r="CZ152" s="95">
        <v>0</v>
      </c>
      <c r="DA152" s="95">
        <v>0</v>
      </c>
      <c r="DB152" s="95">
        <v>0</v>
      </c>
      <c r="DC152" s="90">
        <v>305</v>
      </c>
      <c r="DD152" s="90">
        <v>0</v>
      </c>
      <c r="DE152" s="92">
        <v>305</v>
      </c>
    </row>
    <row r="153" spans="1:109" ht="18" x14ac:dyDescent="0.35">
      <c r="A153" s="87" t="s">
        <v>83</v>
      </c>
      <c r="B153" s="88">
        <v>0</v>
      </c>
      <c r="C153" s="89">
        <v>0</v>
      </c>
      <c r="D153" s="89">
        <v>0</v>
      </c>
      <c r="E153" s="89">
        <v>0</v>
      </c>
      <c r="F153" s="89">
        <v>500</v>
      </c>
      <c r="G153" s="89">
        <v>0</v>
      </c>
      <c r="H153" s="89">
        <v>0</v>
      </c>
      <c r="I153" s="89">
        <v>500</v>
      </c>
      <c r="J153" s="89">
        <v>0</v>
      </c>
      <c r="K153" s="89">
        <v>0</v>
      </c>
      <c r="L153" s="89">
        <v>0</v>
      </c>
      <c r="M153" s="89">
        <v>0</v>
      </c>
      <c r="N153" s="89">
        <v>0</v>
      </c>
      <c r="O153" s="89">
        <v>0</v>
      </c>
      <c r="P153" s="89">
        <v>0</v>
      </c>
      <c r="Q153" s="89">
        <v>0</v>
      </c>
      <c r="R153" s="89">
        <v>0</v>
      </c>
      <c r="S153" s="89">
        <v>0</v>
      </c>
      <c r="T153" s="89">
        <v>0</v>
      </c>
      <c r="U153" s="89">
        <v>0</v>
      </c>
      <c r="V153" s="90">
        <f t="shared" si="14"/>
        <v>500</v>
      </c>
      <c r="W153" s="90">
        <f t="shared" si="14"/>
        <v>0</v>
      </c>
      <c r="X153" s="90">
        <f t="shared" si="15"/>
        <v>0</v>
      </c>
      <c r="Y153" s="91">
        <v>500</v>
      </c>
      <c r="Z153" s="88">
        <v>0</v>
      </c>
      <c r="AA153" s="89">
        <v>0</v>
      </c>
      <c r="AB153" s="89">
        <v>0</v>
      </c>
      <c r="AC153" s="89">
        <v>481</v>
      </c>
      <c r="AD153" s="89">
        <v>0</v>
      </c>
      <c r="AE153" s="89">
        <v>0</v>
      </c>
      <c r="AF153" s="89">
        <v>481</v>
      </c>
      <c r="AG153" s="89">
        <v>0</v>
      </c>
      <c r="AH153" s="89">
        <v>0</v>
      </c>
      <c r="AI153" s="89">
        <v>0</v>
      </c>
      <c r="AJ153" s="89">
        <v>0</v>
      </c>
      <c r="AK153" s="89">
        <v>0</v>
      </c>
      <c r="AL153" s="89">
        <v>0</v>
      </c>
      <c r="AM153" s="89">
        <v>0</v>
      </c>
      <c r="AN153" s="89">
        <v>0</v>
      </c>
      <c r="AO153" s="89">
        <v>0</v>
      </c>
      <c r="AP153" s="89">
        <v>0</v>
      </c>
      <c r="AQ153" s="89">
        <v>0</v>
      </c>
      <c r="AR153" s="89">
        <v>0</v>
      </c>
      <c r="AS153" s="90">
        <f t="shared" si="16"/>
        <v>481</v>
      </c>
      <c r="AT153" s="90">
        <f t="shared" si="16"/>
        <v>0</v>
      </c>
      <c r="AU153" s="90">
        <f t="shared" si="17"/>
        <v>0</v>
      </c>
      <c r="AV153" s="91">
        <v>481</v>
      </c>
      <c r="AW153" s="88">
        <v>0</v>
      </c>
      <c r="AX153" s="89">
        <v>0</v>
      </c>
      <c r="AY153" s="89">
        <v>0</v>
      </c>
      <c r="AZ153" s="89">
        <v>482</v>
      </c>
      <c r="BA153" s="89">
        <v>0</v>
      </c>
      <c r="BB153" s="89">
        <v>482</v>
      </c>
      <c r="BC153" s="89">
        <v>0</v>
      </c>
      <c r="BD153" s="89">
        <v>0</v>
      </c>
      <c r="BE153" s="89">
        <v>0</v>
      </c>
      <c r="BF153" s="89">
        <v>0</v>
      </c>
      <c r="BG153" s="89">
        <v>0</v>
      </c>
      <c r="BH153" s="89">
        <v>0</v>
      </c>
      <c r="BI153" s="89">
        <v>0</v>
      </c>
      <c r="BJ153" s="89">
        <v>0</v>
      </c>
      <c r="BK153" s="89">
        <v>0</v>
      </c>
      <c r="BL153" s="89">
        <v>0</v>
      </c>
      <c r="BM153" s="89">
        <v>0</v>
      </c>
      <c r="BN153" s="89">
        <v>0</v>
      </c>
      <c r="BO153" s="90">
        <f t="shared" si="18"/>
        <v>482</v>
      </c>
      <c r="BP153" s="90">
        <f t="shared" si="18"/>
        <v>0</v>
      </c>
      <c r="BQ153" s="92">
        <v>482</v>
      </c>
      <c r="BR153" s="88">
        <v>0</v>
      </c>
      <c r="BS153" s="89">
        <v>0</v>
      </c>
      <c r="BT153" s="89">
        <v>0</v>
      </c>
      <c r="BU153" s="89">
        <v>482</v>
      </c>
      <c r="BV153" s="89">
        <v>0</v>
      </c>
      <c r="BW153" s="89">
        <v>482</v>
      </c>
      <c r="BX153" s="89">
        <v>0</v>
      </c>
      <c r="BY153" s="89">
        <v>0</v>
      </c>
      <c r="BZ153" s="89">
        <v>0</v>
      </c>
      <c r="CA153" s="89">
        <v>0</v>
      </c>
      <c r="CB153" s="89">
        <v>0</v>
      </c>
      <c r="CC153" s="89">
        <v>0</v>
      </c>
      <c r="CD153" s="89">
        <v>0</v>
      </c>
      <c r="CE153" s="89">
        <v>0</v>
      </c>
      <c r="CF153" s="89">
        <v>0</v>
      </c>
      <c r="CG153" s="89">
        <v>0</v>
      </c>
      <c r="CH153" s="89">
        <v>0</v>
      </c>
      <c r="CI153" s="90">
        <f t="shared" si="19"/>
        <v>482</v>
      </c>
      <c r="CJ153" s="90">
        <f t="shared" si="20"/>
        <v>0</v>
      </c>
      <c r="CK153" s="92">
        <v>482</v>
      </c>
      <c r="CL153" s="88">
        <v>0</v>
      </c>
      <c r="CM153" s="89">
        <v>0</v>
      </c>
      <c r="CN153" s="89">
        <v>0</v>
      </c>
      <c r="CO153" s="89">
        <v>551</v>
      </c>
      <c r="CP153" s="89">
        <v>0</v>
      </c>
      <c r="CQ153" s="89">
        <v>551</v>
      </c>
      <c r="CR153" s="89">
        <v>0</v>
      </c>
      <c r="CS153" s="89">
        <v>0</v>
      </c>
      <c r="CT153" s="89">
        <v>0</v>
      </c>
      <c r="CU153" s="89">
        <v>0</v>
      </c>
      <c r="CV153" s="89">
        <v>0</v>
      </c>
      <c r="CW153" s="89">
        <v>0</v>
      </c>
      <c r="CX153" s="89">
        <v>0</v>
      </c>
      <c r="CY153" s="89">
        <v>0</v>
      </c>
      <c r="CZ153" s="89">
        <v>0</v>
      </c>
      <c r="DA153" s="89">
        <v>0</v>
      </c>
      <c r="DB153" s="89">
        <v>0</v>
      </c>
      <c r="DC153" s="90">
        <v>551</v>
      </c>
      <c r="DD153" s="90">
        <v>0</v>
      </c>
      <c r="DE153" s="92">
        <v>551</v>
      </c>
    </row>
    <row r="154" spans="1:109" ht="18" x14ac:dyDescent="0.35">
      <c r="A154" s="93" t="s">
        <v>340</v>
      </c>
      <c r="B154" s="94">
        <v>0</v>
      </c>
      <c r="C154" s="95">
        <v>0</v>
      </c>
      <c r="D154" s="95">
        <v>0</v>
      </c>
      <c r="E154" s="95">
        <v>0</v>
      </c>
      <c r="F154" s="95">
        <v>1</v>
      </c>
      <c r="G154" s="95">
        <v>0</v>
      </c>
      <c r="H154" s="95">
        <v>0</v>
      </c>
      <c r="I154" s="95">
        <v>1</v>
      </c>
      <c r="J154" s="95">
        <v>0</v>
      </c>
      <c r="K154" s="95">
        <v>0</v>
      </c>
      <c r="L154" s="95">
        <v>0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  <c r="R154" s="95">
        <v>0</v>
      </c>
      <c r="S154" s="95">
        <v>0</v>
      </c>
      <c r="T154" s="95">
        <v>0</v>
      </c>
      <c r="U154" s="95">
        <v>0</v>
      </c>
      <c r="V154" s="90">
        <f t="shared" si="14"/>
        <v>1</v>
      </c>
      <c r="W154" s="90">
        <f t="shared" si="14"/>
        <v>0</v>
      </c>
      <c r="X154" s="90">
        <f t="shared" si="15"/>
        <v>0</v>
      </c>
      <c r="Y154" s="91">
        <v>1</v>
      </c>
      <c r="Z154" s="94">
        <v>0</v>
      </c>
      <c r="AA154" s="95">
        <v>0</v>
      </c>
      <c r="AB154" s="95">
        <v>0</v>
      </c>
      <c r="AC154" s="95">
        <v>1</v>
      </c>
      <c r="AD154" s="95">
        <v>0</v>
      </c>
      <c r="AE154" s="95">
        <v>0</v>
      </c>
      <c r="AF154" s="95">
        <v>1</v>
      </c>
      <c r="AG154" s="95">
        <v>0</v>
      </c>
      <c r="AH154" s="95">
        <v>0</v>
      </c>
      <c r="AI154" s="95">
        <v>0</v>
      </c>
      <c r="AJ154" s="95">
        <v>0</v>
      </c>
      <c r="AK154" s="95">
        <v>0</v>
      </c>
      <c r="AL154" s="95">
        <v>0</v>
      </c>
      <c r="AM154" s="95">
        <v>0</v>
      </c>
      <c r="AN154" s="95">
        <v>0</v>
      </c>
      <c r="AO154" s="95">
        <v>0</v>
      </c>
      <c r="AP154" s="95">
        <v>0</v>
      </c>
      <c r="AQ154" s="95">
        <v>0</v>
      </c>
      <c r="AR154" s="95">
        <v>0</v>
      </c>
      <c r="AS154" s="90">
        <f t="shared" si="16"/>
        <v>1</v>
      </c>
      <c r="AT154" s="90">
        <f t="shared" si="16"/>
        <v>0</v>
      </c>
      <c r="AU154" s="90">
        <f t="shared" si="17"/>
        <v>0</v>
      </c>
      <c r="AV154" s="91">
        <v>1</v>
      </c>
      <c r="AW154" s="94">
        <v>0</v>
      </c>
      <c r="AX154" s="95">
        <v>0</v>
      </c>
      <c r="AY154" s="95">
        <v>0</v>
      </c>
      <c r="AZ154" s="95">
        <v>0</v>
      </c>
      <c r="BA154" s="95">
        <v>0</v>
      </c>
      <c r="BB154" s="95">
        <v>0</v>
      </c>
      <c r="BC154" s="95">
        <v>0</v>
      </c>
      <c r="BD154" s="95">
        <v>0</v>
      </c>
      <c r="BE154" s="95">
        <v>0</v>
      </c>
      <c r="BF154" s="95">
        <v>0</v>
      </c>
      <c r="BG154" s="95">
        <v>0</v>
      </c>
      <c r="BH154" s="95">
        <v>0</v>
      </c>
      <c r="BI154" s="95">
        <v>0</v>
      </c>
      <c r="BJ154" s="95">
        <v>0</v>
      </c>
      <c r="BK154" s="95">
        <v>0</v>
      </c>
      <c r="BL154" s="95">
        <v>0</v>
      </c>
      <c r="BM154" s="95">
        <v>0</v>
      </c>
      <c r="BN154" s="95">
        <v>0</v>
      </c>
      <c r="BO154" s="90">
        <f t="shared" si="18"/>
        <v>0</v>
      </c>
      <c r="BP154" s="90">
        <f t="shared" si="18"/>
        <v>0</v>
      </c>
      <c r="BQ154" s="92">
        <v>0</v>
      </c>
      <c r="BR154" s="94">
        <v>0</v>
      </c>
      <c r="BS154" s="95">
        <v>0</v>
      </c>
      <c r="BT154" s="95">
        <v>0</v>
      </c>
      <c r="BU154" s="95">
        <v>0</v>
      </c>
      <c r="BV154" s="95">
        <v>0</v>
      </c>
      <c r="BW154" s="95">
        <v>0</v>
      </c>
      <c r="BX154" s="95">
        <v>0</v>
      </c>
      <c r="BY154" s="95">
        <v>0</v>
      </c>
      <c r="BZ154" s="95">
        <v>0</v>
      </c>
      <c r="CA154" s="95">
        <v>0</v>
      </c>
      <c r="CB154" s="95">
        <v>0</v>
      </c>
      <c r="CC154" s="95">
        <v>0</v>
      </c>
      <c r="CD154" s="95">
        <v>0</v>
      </c>
      <c r="CE154" s="95">
        <v>0</v>
      </c>
      <c r="CF154" s="95">
        <v>0</v>
      </c>
      <c r="CG154" s="95">
        <v>0</v>
      </c>
      <c r="CH154" s="95">
        <v>0</v>
      </c>
      <c r="CI154" s="90">
        <f t="shared" si="19"/>
        <v>0</v>
      </c>
      <c r="CJ154" s="90">
        <f t="shared" si="20"/>
        <v>0</v>
      </c>
      <c r="CK154" s="92">
        <v>0</v>
      </c>
      <c r="CL154" s="94">
        <v>0</v>
      </c>
      <c r="CM154" s="95">
        <v>0</v>
      </c>
      <c r="CN154" s="95">
        <v>0</v>
      </c>
      <c r="CO154" s="95">
        <v>0</v>
      </c>
      <c r="CP154" s="95">
        <v>0</v>
      </c>
      <c r="CQ154" s="95">
        <v>0</v>
      </c>
      <c r="CR154" s="95">
        <v>0</v>
      </c>
      <c r="CS154" s="95">
        <v>0</v>
      </c>
      <c r="CT154" s="95">
        <v>0</v>
      </c>
      <c r="CU154" s="95">
        <v>0</v>
      </c>
      <c r="CV154" s="95">
        <v>0</v>
      </c>
      <c r="CW154" s="95">
        <v>0</v>
      </c>
      <c r="CX154" s="95">
        <v>0</v>
      </c>
      <c r="CY154" s="95">
        <v>0</v>
      </c>
      <c r="CZ154" s="95">
        <v>0</v>
      </c>
      <c r="DA154" s="95">
        <v>0</v>
      </c>
      <c r="DB154" s="95">
        <v>0</v>
      </c>
      <c r="DC154" s="90">
        <v>0</v>
      </c>
      <c r="DD154" s="90">
        <v>0</v>
      </c>
      <c r="DE154" s="92"/>
    </row>
    <row r="155" spans="1:109" ht="18" x14ac:dyDescent="0.35">
      <c r="A155" s="93" t="s">
        <v>84</v>
      </c>
      <c r="B155" s="94">
        <v>0</v>
      </c>
      <c r="C155" s="95">
        <v>0</v>
      </c>
      <c r="D155" s="95">
        <v>0</v>
      </c>
      <c r="E155" s="95">
        <v>0</v>
      </c>
      <c r="F155" s="95">
        <v>323</v>
      </c>
      <c r="G155" s="95">
        <v>0</v>
      </c>
      <c r="H155" s="95">
        <v>0</v>
      </c>
      <c r="I155" s="95">
        <v>323</v>
      </c>
      <c r="J155" s="95">
        <v>0</v>
      </c>
      <c r="K155" s="95">
        <v>0</v>
      </c>
      <c r="L155" s="95"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  <c r="R155" s="95">
        <v>0</v>
      </c>
      <c r="S155" s="95">
        <v>0</v>
      </c>
      <c r="T155" s="95">
        <v>0</v>
      </c>
      <c r="U155" s="95">
        <v>0</v>
      </c>
      <c r="V155" s="90">
        <f t="shared" si="14"/>
        <v>323</v>
      </c>
      <c r="W155" s="90">
        <f t="shared" si="14"/>
        <v>0</v>
      </c>
      <c r="X155" s="90">
        <f t="shared" si="15"/>
        <v>0</v>
      </c>
      <c r="Y155" s="91">
        <v>323</v>
      </c>
      <c r="Z155" s="94">
        <v>0</v>
      </c>
      <c r="AA155" s="95">
        <v>0</v>
      </c>
      <c r="AB155" s="95">
        <v>0</v>
      </c>
      <c r="AC155" s="95">
        <v>317</v>
      </c>
      <c r="AD155" s="95">
        <v>0</v>
      </c>
      <c r="AE155" s="95">
        <v>0</v>
      </c>
      <c r="AF155" s="95">
        <v>317</v>
      </c>
      <c r="AG155" s="95">
        <v>0</v>
      </c>
      <c r="AH155" s="95">
        <v>0</v>
      </c>
      <c r="AI155" s="95">
        <v>0</v>
      </c>
      <c r="AJ155" s="95">
        <v>0</v>
      </c>
      <c r="AK155" s="95">
        <v>0</v>
      </c>
      <c r="AL155" s="95">
        <v>0</v>
      </c>
      <c r="AM155" s="95">
        <v>0</v>
      </c>
      <c r="AN155" s="95">
        <v>0</v>
      </c>
      <c r="AO155" s="95">
        <v>0</v>
      </c>
      <c r="AP155" s="95">
        <v>0</v>
      </c>
      <c r="AQ155" s="95">
        <v>0</v>
      </c>
      <c r="AR155" s="95">
        <v>0</v>
      </c>
      <c r="AS155" s="90">
        <f t="shared" si="16"/>
        <v>317</v>
      </c>
      <c r="AT155" s="90">
        <f t="shared" si="16"/>
        <v>0</v>
      </c>
      <c r="AU155" s="90">
        <f t="shared" si="17"/>
        <v>0</v>
      </c>
      <c r="AV155" s="91">
        <v>317</v>
      </c>
      <c r="AW155" s="94">
        <v>0</v>
      </c>
      <c r="AX155" s="95">
        <v>0</v>
      </c>
      <c r="AY155" s="95">
        <v>0</v>
      </c>
      <c r="AZ155" s="95">
        <v>320</v>
      </c>
      <c r="BA155" s="95">
        <v>0</v>
      </c>
      <c r="BB155" s="95">
        <v>320</v>
      </c>
      <c r="BC155" s="95">
        <v>0</v>
      </c>
      <c r="BD155" s="95">
        <v>0</v>
      </c>
      <c r="BE155" s="95">
        <v>0</v>
      </c>
      <c r="BF155" s="95">
        <v>0</v>
      </c>
      <c r="BG155" s="95">
        <v>0</v>
      </c>
      <c r="BH155" s="95">
        <v>0</v>
      </c>
      <c r="BI155" s="95">
        <v>0</v>
      </c>
      <c r="BJ155" s="95">
        <v>0</v>
      </c>
      <c r="BK155" s="95">
        <v>0</v>
      </c>
      <c r="BL155" s="95">
        <v>0</v>
      </c>
      <c r="BM155" s="95">
        <v>0</v>
      </c>
      <c r="BN155" s="95">
        <v>0</v>
      </c>
      <c r="BO155" s="90">
        <f t="shared" si="18"/>
        <v>320</v>
      </c>
      <c r="BP155" s="90">
        <f t="shared" si="18"/>
        <v>0</v>
      </c>
      <c r="BQ155" s="92">
        <v>320</v>
      </c>
      <c r="BR155" s="94">
        <v>0</v>
      </c>
      <c r="BS155" s="95">
        <v>0</v>
      </c>
      <c r="BT155" s="95">
        <v>0</v>
      </c>
      <c r="BU155" s="95">
        <v>313</v>
      </c>
      <c r="BV155" s="95">
        <v>0</v>
      </c>
      <c r="BW155" s="95">
        <v>313</v>
      </c>
      <c r="BX155" s="95">
        <v>0</v>
      </c>
      <c r="BY155" s="95">
        <v>0</v>
      </c>
      <c r="BZ155" s="95">
        <v>0</v>
      </c>
      <c r="CA155" s="95">
        <v>0</v>
      </c>
      <c r="CB155" s="95">
        <v>0</v>
      </c>
      <c r="CC155" s="95">
        <v>0</v>
      </c>
      <c r="CD155" s="95">
        <v>0</v>
      </c>
      <c r="CE155" s="95">
        <v>0</v>
      </c>
      <c r="CF155" s="95">
        <v>0</v>
      </c>
      <c r="CG155" s="95">
        <v>0</v>
      </c>
      <c r="CH155" s="95">
        <v>0</v>
      </c>
      <c r="CI155" s="90">
        <f t="shared" si="19"/>
        <v>313</v>
      </c>
      <c r="CJ155" s="90">
        <f t="shared" si="20"/>
        <v>0</v>
      </c>
      <c r="CK155" s="92">
        <v>313</v>
      </c>
      <c r="CL155" s="94">
        <v>0</v>
      </c>
      <c r="CM155" s="95">
        <v>0</v>
      </c>
      <c r="CN155" s="95">
        <v>0</v>
      </c>
      <c r="CO155" s="95">
        <v>340</v>
      </c>
      <c r="CP155" s="95">
        <v>0</v>
      </c>
      <c r="CQ155" s="95">
        <v>340</v>
      </c>
      <c r="CR155" s="95">
        <v>0</v>
      </c>
      <c r="CS155" s="95">
        <v>0</v>
      </c>
      <c r="CT155" s="95">
        <v>0</v>
      </c>
      <c r="CU155" s="95">
        <v>0</v>
      </c>
      <c r="CV155" s="95">
        <v>0</v>
      </c>
      <c r="CW155" s="95">
        <v>0</v>
      </c>
      <c r="CX155" s="95">
        <v>0</v>
      </c>
      <c r="CY155" s="95">
        <v>0</v>
      </c>
      <c r="CZ155" s="95">
        <v>0</v>
      </c>
      <c r="DA155" s="95">
        <v>0</v>
      </c>
      <c r="DB155" s="95">
        <v>0</v>
      </c>
      <c r="DC155" s="90">
        <v>340</v>
      </c>
      <c r="DD155" s="90">
        <v>0</v>
      </c>
      <c r="DE155" s="92">
        <v>340</v>
      </c>
    </row>
    <row r="156" spans="1:109" ht="18" x14ac:dyDescent="0.35">
      <c r="A156" s="93" t="s">
        <v>95</v>
      </c>
      <c r="B156" s="94">
        <v>0</v>
      </c>
      <c r="C156" s="95">
        <v>0</v>
      </c>
      <c r="D156" s="95">
        <v>0</v>
      </c>
      <c r="E156" s="95">
        <v>0</v>
      </c>
      <c r="F156" s="95">
        <v>176</v>
      </c>
      <c r="G156" s="95">
        <v>0</v>
      </c>
      <c r="H156" s="95">
        <v>0</v>
      </c>
      <c r="I156" s="95">
        <v>176</v>
      </c>
      <c r="J156" s="95">
        <v>0</v>
      </c>
      <c r="K156" s="95">
        <v>0</v>
      </c>
      <c r="L156" s="95"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  <c r="R156" s="95">
        <v>0</v>
      </c>
      <c r="S156" s="95">
        <v>0</v>
      </c>
      <c r="T156" s="95">
        <v>0</v>
      </c>
      <c r="U156" s="95">
        <v>0</v>
      </c>
      <c r="V156" s="90">
        <f t="shared" si="14"/>
        <v>176</v>
      </c>
      <c r="W156" s="90">
        <f t="shared" si="14"/>
        <v>0</v>
      </c>
      <c r="X156" s="90">
        <f t="shared" si="15"/>
        <v>0</v>
      </c>
      <c r="Y156" s="91">
        <v>176</v>
      </c>
      <c r="Z156" s="94">
        <v>0</v>
      </c>
      <c r="AA156" s="95">
        <v>0</v>
      </c>
      <c r="AB156" s="95">
        <v>0</v>
      </c>
      <c r="AC156" s="95">
        <v>163</v>
      </c>
      <c r="AD156" s="95">
        <v>0</v>
      </c>
      <c r="AE156" s="95">
        <v>0</v>
      </c>
      <c r="AF156" s="95">
        <v>163</v>
      </c>
      <c r="AG156" s="95">
        <v>0</v>
      </c>
      <c r="AH156" s="95">
        <v>0</v>
      </c>
      <c r="AI156" s="95">
        <v>0</v>
      </c>
      <c r="AJ156" s="95">
        <v>0</v>
      </c>
      <c r="AK156" s="95">
        <v>0</v>
      </c>
      <c r="AL156" s="95">
        <v>0</v>
      </c>
      <c r="AM156" s="95">
        <v>0</v>
      </c>
      <c r="AN156" s="95">
        <v>0</v>
      </c>
      <c r="AO156" s="95">
        <v>0</v>
      </c>
      <c r="AP156" s="95">
        <v>0</v>
      </c>
      <c r="AQ156" s="95">
        <v>0</v>
      </c>
      <c r="AR156" s="95">
        <v>0</v>
      </c>
      <c r="AS156" s="90">
        <f t="shared" si="16"/>
        <v>163</v>
      </c>
      <c r="AT156" s="90">
        <f t="shared" si="16"/>
        <v>0</v>
      </c>
      <c r="AU156" s="90">
        <f t="shared" si="17"/>
        <v>0</v>
      </c>
      <c r="AV156" s="91">
        <v>163</v>
      </c>
      <c r="AW156" s="94">
        <v>0</v>
      </c>
      <c r="AX156" s="95">
        <v>0</v>
      </c>
      <c r="AY156" s="95">
        <v>0</v>
      </c>
      <c r="AZ156" s="95">
        <v>162</v>
      </c>
      <c r="BA156" s="95">
        <v>0</v>
      </c>
      <c r="BB156" s="95">
        <v>162</v>
      </c>
      <c r="BC156" s="95">
        <v>0</v>
      </c>
      <c r="BD156" s="95">
        <v>0</v>
      </c>
      <c r="BE156" s="95">
        <v>0</v>
      </c>
      <c r="BF156" s="95">
        <v>0</v>
      </c>
      <c r="BG156" s="95">
        <v>0</v>
      </c>
      <c r="BH156" s="95">
        <v>0</v>
      </c>
      <c r="BI156" s="95">
        <v>0</v>
      </c>
      <c r="BJ156" s="95">
        <v>0</v>
      </c>
      <c r="BK156" s="95">
        <v>0</v>
      </c>
      <c r="BL156" s="95">
        <v>0</v>
      </c>
      <c r="BM156" s="95">
        <v>0</v>
      </c>
      <c r="BN156" s="95">
        <v>0</v>
      </c>
      <c r="BO156" s="90">
        <f t="shared" si="18"/>
        <v>162</v>
      </c>
      <c r="BP156" s="90">
        <f t="shared" si="18"/>
        <v>0</v>
      </c>
      <c r="BQ156" s="92">
        <v>162</v>
      </c>
      <c r="BR156" s="94">
        <v>0</v>
      </c>
      <c r="BS156" s="95">
        <v>0</v>
      </c>
      <c r="BT156" s="95">
        <v>0</v>
      </c>
      <c r="BU156" s="95">
        <v>169</v>
      </c>
      <c r="BV156" s="95">
        <v>0</v>
      </c>
      <c r="BW156" s="95">
        <v>169</v>
      </c>
      <c r="BX156" s="95">
        <v>0</v>
      </c>
      <c r="BY156" s="95">
        <v>0</v>
      </c>
      <c r="BZ156" s="95">
        <v>0</v>
      </c>
      <c r="CA156" s="95">
        <v>0</v>
      </c>
      <c r="CB156" s="95">
        <v>0</v>
      </c>
      <c r="CC156" s="95">
        <v>0</v>
      </c>
      <c r="CD156" s="95">
        <v>0</v>
      </c>
      <c r="CE156" s="95">
        <v>0</v>
      </c>
      <c r="CF156" s="95">
        <v>0</v>
      </c>
      <c r="CG156" s="95">
        <v>0</v>
      </c>
      <c r="CH156" s="95">
        <v>0</v>
      </c>
      <c r="CI156" s="90">
        <f t="shared" si="19"/>
        <v>169</v>
      </c>
      <c r="CJ156" s="90">
        <f t="shared" si="20"/>
        <v>0</v>
      </c>
      <c r="CK156" s="92">
        <v>169</v>
      </c>
      <c r="CL156" s="94">
        <v>0</v>
      </c>
      <c r="CM156" s="95">
        <v>0</v>
      </c>
      <c r="CN156" s="95">
        <v>0</v>
      </c>
      <c r="CO156" s="95">
        <v>211</v>
      </c>
      <c r="CP156" s="95">
        <v>0</v>
      </c>
      <c r="CQ156" s="95">
        <v>211</v>
      </c>
      <c r="CR156" s="95">
        <v>0</v>
      </c>
      <c r="CS156" s="95">
        <v>0</v>
      </c>
      <c r="CT156" s="95">
        <v>0</v>
      </c>
      <c r="CU156" s="95">
        <v>0</v>
      </c>
      <c r="CV156" s="95">
        <v>0</v>
      </c>
      <c r="CW156" s="95">
        <v>0</v>
      </c>
      <c r="CX156" s="95">
        <v>0</v>
      </c>
      <c r="CY156" s="95">
        <v>0</v>
      </c>
      <c r="CZ156" s="95">
        <v>0</v>
      </c>
      <c r="DA156" s="95">
        <v>0</v>
      </c>
      <c r="DB156" s="95">
        <v>0</v>
      </c>
      <c r="DC156" s="90">
        <v>211</v>
      </c>
      <c r="DD156" s="90">
        <v>0</v>
      </c>
      <c r="DE156" s="92">
        <v>211</v>
      </c>
    </row>
    <row r="157" spans="1:109" ht="18.600000000000001" thickBot="1" x14ac:dyDescent="0.4">
      <c r="A157" s="96" t="s">
        <v>341</v>
      </c>
      <c r="B157" s="97">
        <v>1232</v>
      </c>
      <c r="C157" s="98">
        <v>96</v>
      </c>
      <c r="D157" s="98">
        <v>1</v>
      </c>
      <c r="E157" s="98">
        <v>1329</v>
      </c>
      <c r="F157" s="98">
        <v>7680</v>
      </c>
      <c r="G157" s="98">
        <v>577</v>
      </c>
      <c r="H157" s="98">
        <v>21</v>
      </c>
      <c r="I157" s="98">
        <v>8278</v>
      </c>
      <c r="J157" s="98">
        <v>3158</v>
      </c>
      <c r="K157" s="98">
        <v>97</v>
      </c>
      <c r="L157" s="98">
        <v>3255</v>
      </c>
      <c r="M157" s="98">
        <v>988</v>
      </c>
      <c r="N157" s="98">
        <v>14</v>
      </c>
      <c r="O157" s="98">
        <v>1002</v>
      </c>
      <c r="P157" s="98">
        <v>838</v>
      </c>
      <c r="Q157" s="98">
        <v>18</v>
      </c>
      <c r="R157" s="98">
        <v>856</v>
      </c>
      <c r="S157" s="98">
        <v>895</v>
      </c>
      <c r="T157" s="98">
        <v>55</v>
      </c>
      <c r="U157" s="98">
        <v>950</v>
      </c>
      <c r="V157" s="99">
        <f t="shared" si="14"/>
        <v>14791</v>
      </c>
      <c r="W157" s="99">
        <f t="shared" si="14"/>
        <v>857</v>
      </c>
      <c r="X157" s="99">
        <f t="shared" si="15"/>
        <v>22</v>
      </c>
      <c r="Y157" s="100">
        <v>15670</v>
      </c>
      <c r="Z157" s="97">
        <v>1223</v>
      </c>
      <c r="AA157" s="98">
        <v>216</v>
      </c>
      <c r="AB157" s="98">
        <v>1439</v>
      </c>
      <c r="AC157" s="98">
        <v>7829</v>
      </c>
      <c r="AD157" s="98">
        <v>521</v>
      </c>
      <c r="AE157" s="98">
        <v>1</v>
      </c>
      <c r="AF157" s="98">
        <v>8351</v>
      </c>
      <c r="AG157" s="98">
        <v>2961</v>
      </c>
      <c r="AH157" s="98">
        <v>143</v>
      </c>
      <c r="AI157" s="98">
        <v>3104</v>
      </c>
      <c r="AJ157" s="98">
        <v>881</v>
      </c>
      <c r="AK157" s="98">
        <v>7</v>
      </c>
      <c r="AL157" s="98">
        <v>888</v>
      </c>
      <c r="AM157" s="98">
        <v>788</v>
      </c>
      <c r="AN157" s="98">
        <v>10</v>
      </c>
      <c r="AO157" s="98">
        <v>798</v>
      </c>
      <c r="AP157" s="98">
        <v>709</v>
      </c>
      <c r="AQ157" s="98">
        <v>56</v>
      </c>
      <c r="AR157" s="98">
        <v>765</v>
      </c>
      <c r="AS157" s="99">
        <f t="shared" si="16"/>
        <v>14391</v>
      </c>
      <c r="AT157" s="99">
        <f t="shared" si="16"/>
        <v>953</v>
      </c>
      <c r="AU157" s="99">
        <f t="shared" si="17"/>
        <v>1</v>
      </c>
      <c r="AV157" s="100">
        <v>15345</v>
      </c>
      <c r="AW157" s="97">
        <v>1198</v>
      </c>
      <c r="AX157" s="98">
        <v>263</v>
      </c>
      <c r="AY157" s="98">
        <v>1461</v>
      </c>
      <c r="AZ157" s="98">
        <v>8222</v>
      </c>
      <c r="BA157" s="98">
        <v>555</v>
      </c>
      <c r="BB157" s="98">
        <v>8777</v>
      </c>
      <c r="BC157" s="98">
        <v>2853</v>
      </c>
      <c r="BD157" s="98">
        <v>147</v>
      </c>
      <c r="BE157" s="98">
        <v>3000</v>
      </c>
      <c r="BF157" s="98">
        <v>886</v>
      </c>
      <c r="BG157" s="98">
        <v>5</v>
      </c>
      <c r="BH157" s="98">
        <v>891</v>
      </c>
      <c r="BI157" s="98">
        <v>771</v>
      </c>
      <c r="BJ157" s="98">
        <v>18</v>
      </c>
      <c r="BK157" s="98">
        <v>789</v>
      </c>
      <c r="BL157" s="98">
        <v>731</v>
      </c>
      <c r="BM157" s="98">
        <v>44</v>
      </c>
      <c r="BN157" s="98">
        <v>775</v>
      </c>
      <c r="BO157" s="99">
        <f t="shared" si="18"/>
        <v>14661</v>
      </c>
      <c r="BP157" s="99">
        <f t="shared" si="18"/>
        <v>1032</v>
      </c>
      <c r="BQ157" s="100">
        <v>15693</v>
      </c>
      <c r="BR157" s="97">
        <v>1106</v>
      </c>
      <c r="BS157" s="98">
        <v>218</v>
      </c>
      <c r="BT157" s="98">
        <v>1324</v>
      </c>
      <c r="BU157" s="98">
        <v>8415</v>
      </c>
      <c r="BV157" s="98">
        <v>614</v>
      </c>
      <c r="BW157" s="98">
        <v>9029</v>
      </c>
      <c r="BX157" s="98">
        <v>2601</v>
      </c>
      <c r="BY157" s="98">
        <v>126</v>
      </c>
      <c r="BZ157" s="98">
        <v>2727</v>
      </c>
      <c r="CA157" s="98">
        <v>757</v>
      </c>
      <c r="CB157" s="98">
        <v>757</v>
      </c>
      <c r="CC157" s="98">
        <v>682</v>
      </c>
      <c r="CD157" s="98">
        <v>9</v>
      </c>
      <c r="CE157" s="98">
        <v>691</v>
      </c>
      <c r="CF157" s="98">
        <v>771</v>
      </c>
      <c r="CG157" s="98">
        <v>53</v>
      </c>
      <c r="CH157" s="98">
        <v>824</v>
      </c>
      <c r="CI157" s="99">
        <f t="shared" si="19"/>
        <v>14332</v>
      </c>
      <c r="CJ157" s="99">
        <f t="shared" si="20"/>
        <v>1020</v>
      </c>
      <c r="CK157" s="100">
        <v>15352</v>
      </c>
      <c r="CL157" s="97">
        <v>1080</v>
      </c>
      <c r="CM157" s="98">
        <v>252</v>
      </c>
      <c r="CN157" s="98">
        <v>1332</v>
      </c>
      <c r="CO157" s="98">
        <v>8752</v>
      </c>
      <c r="CP157" s="98">
        <v>683</v>
      </c>
      <c r="CQ157" s="98">
        <v>9435</v>
      </c>
      <c r="CR157" s="98">
        <v>2465</v>
      </c>
      <c r="CS157" s="98">
        <v>125</v>
      </c>
      <c r="CT157" s="98">
        <v>2590</v>
      </c>
      <c r="CU157" s="98">
        <v>738</v>
      </c>
      <c r="CV157" s="98">
        <v>738</v>
      </c>
      <c r="CW157" s="98">
        <v>671</v>
      </c>
      <c r="CX157" s="98">
        <v>1</v>
      </c>
      <c r="CY157" s="98">
        <v>672</v>
      </c>
      <c r="CZ157" s="98">
        <v>803</v>
      </c>
      <c r="DA157" s="98">
        <v>52</v>
      </c>
      <c r="DB157" s="98">
        <v>855</v>
      </c>
      <c r="DC157" s="99">
        <v>14509</v>
      </c>
      <c r="DD157" s="99">
        <v>1851</v>
      </c>
      <c r="DE157" s="100">
        <v>15622</v>
      </c>
    </row>
  </sheetData>
  <mergeCells count="74">
    <mergeCell ref="CZ3:DA3"/>
    <mergeCell ref="DB3:DB4"/>
    <mergeCell ref="DC3:DD3"/>
    <mergeCell ref="DE3:DE4"/>
    <mergeCell ref="CQ3:CQ4"/>
    <mergeCell ref="CR3:CS3"/>
    <mergeCell ref="CT3:CT4"/>
    <mergeCell ref="CV3:CV4"/>
    <mergeCell ref="CW3:CX3"/>
    <mergeCell ref="CY3:CY4"/>
    <mergeCell ref="CO3:CP3"/>
    <mergeCell ref="BX3:BY3"/>
    <mergeCell ref="BZ3:BZ4"/>
    <mergeCell ref="CB3:CB4"/>
    <mergeCell ref="CC3:CD3"/>
    <mergeCell ref="CE3:CE4"/>
    <mergeCell ref="CF3:CG3"/>
    <mergeCell ref="CH3:CH4"/>
    <mergeCell ref="CI3:CJ3"/>
    <mergeCell ref="CK3:CK4"/>
    <mergeCell ref="CL3:CM3"/>
    <mergeCell ref="CN3:CN4"/>
    <mergeCell ref="AZ3:BA3"/>
    <mergeCell ref="BB3:BB4"/>
    <mergeCell ref="BC3:BD3"/>
    <mergeCell ref="BW3:BW4"/>
    <mergeCell ref="BF3:BG3"/>
    <mergeCell ref="BH3:BH4"/>
    <mergeCell ref="BI3:BJ3"/>
    <mergeCell ref="BK3:BK4"/>
    <mergeCell ref="BL3:BM3"/>
    <mergeCell ref="BN3:BN4"/>
    <mergeCell ref="BO3:BP3"/>
    <mergeCell ref="BQ3:BQ4"/>
    <mergeCell ref="BR3:BS3"/>
    <mergeCell ref="BT3:BT4"/>
    <mergeCell ref="BU3:BV3"/>
    <mergeCell ref="AR3:AR4"/>
    <mergeCell ref="AS3:AU3"/>
    <mergeCell ref="AV3:AV4"/>
    <mergeCell ref="AW3:AX3"/>
    <mergeCell ref="AY3:AY4"/>
    <mergeCell ref="A2:A4"/>
    <mergeCell ref="B2:Y2"/>
    <mergeCell ref="Z2:AV2"/>
    <mergeCell ref="AW2:BQ2"/>
    <mergeCell ref="J3:K3"/>
    <mergeCell ref="L3:L4"/>
    <mergeCell ref="M3:N3"/>
    <mergeCell ref="O3:O4"/>
    <mergeCell ref="P3:Q3"/>
    <mergeCell ref="AL3:AL4"/>
    <mergeCell ref="S3:T3"/>
    <mergeCell ref="U3:U4"/>
    <mergeCell ref="V3:X3"/>
    <mergeCell ref="Y3:Y4"/>
    <mergeCell ref="Z3:AA3"/>
    <mergeCell ref="AB3:AB4"/>
    <mergeCell ref="BR2:CK2"/>
    <mergeCell ref="CL2:DE2"/>
    <mergeCell ref="B3:D3"/>
    <mergeCell ref="E3:E4"/>
    <mergeCell ref="F3:H3"/>
    <mergeCell ref="I3:I4"/>
    <mergeCell ref="R3:R4"/>
    <mergeCell ref="AC3:AE3"/>
    <mergeCell ref="AF3:AF4"/>
    <mergeCell ref="AG3:AH3"/>
    <mergeCell ref="AI3:AI4"/>
    <mergeCell ref="AJ3:AK3"/>
    <mergeCell ref="BE3:BE4"/>
    <mergeCell ref="AM3:AN3"/>
    <mergeCell ref="AO3:AO4"/>
    <mergeCell ref="AP3:A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J154"/>
  <sheetViews>
    <sheetView workbookViewId="0">
      <selection activeCell="A13" sqref="A13"/>
    </sheetView>
  </sheetViews>
  <sheetFormatPr defaultRowHeight="14.4" x14ac:dyDescent="0.3"/>
  <cols>
    <col min="1" max="1" width="48.21875" customWidth="1"/>
  </cols>
  <sheetData>
    <row r="1" spans="1:36" ht="21" x14ac:dyDescent="0.4">
      <c r="A1" s="35" t="s">
        <v>342</v>
      </c>
    </row>
    <row r="2" spans="1:36" ht="18" x14ac:dyDescent="0.35">
      <c r="A2" s="110" t="s">
        <v>300</v>
      </c>
      <c r="B2" s="135" t="s">
        <v>301</v>
      </c>
      <c r="C2" s="132"/>
      <c r="D2" s="132"/>
      <c r="E2" s="132"/>
      <c r="F2" s="132"/>
      <c r="G2" s="133"/>
      <c r="H2" s="151" t="s">
        <v>343</v>
      </c>
      <c r="I2" s="135" t="s">
        <v>302</v>
      </c>
      <c r="J2" s="132"/>
      <c r="K2" s="132"/>
      <c r="L2" s="132"/>
      <c r="M2" s="132"/>
      <c r="N2" s="133"/>
      <c r="O2" s="151" t="s">
        <v>344</v>
      </c>
      <c r="P2" s="135" t="s">
        <v>303</v>
      </c>
      <c r="Q2" s="132"/>
      <c r="R2" s="132"/>
      <c r="S2" s="132"/>
      <c r="T2" s="132"/>
      <c r="U2" s="133"/>
      <c r="V2" s="151" t="s">
        <v>345</v>
      </c>
      <c r="W2" s="135" t="s">
        <v>304</v>
      </c>
      <c r="X2" s="132"/>
      <c r="Y2" s="132"/>
      <c r="Z2" s="132"/>
      <c r="AA2" s="132"/>
      <c r="AB2" s="133"/>
      <c r="AC2" s="151" t="s">
        <v>346</v>
      </c>
      <c r="AD2" s="135" t="s">
        <v>305</v>
      </c>
      <c r="AE2" s="132"/>
      <c r="AF2" s="132"/>
      <c r="AG2" s="132"/>
      <c r="AH2" s="132"/>
      <c r="AI2" s="133"/>
      <c r="AJ2" s="151" t="s">
        <v>347</v>
      </c>
    </row>
    <row r="3" spans="1:36" ht="18" x14ac:dyDescent="0.35">
      <c r="A3" s="111"/>
      <c r="B3" s="1" t="s">
        <v>20</v>
      </c>
      <c r="C3" s="1" t="s">
        <v>78</v>
      </c>
      <c r="D3" s="1" t="s">
        <v>5</v>
      </c>
      <c r="E3" s="1" t="s">
        <v>24</v>
      </c>
      <c r="F3" s="1" t="s">
        <v>26</v>
      </c>
      <c r="G3" s="1" t="s">
        <v>22</v>
      </c>
      <c r="H3" s="152"/>
      <c r="I3" s="1" t="s">
        <v>20</v>
      </c>
      <c r="J3" s="1" t="s">
        <v>78</v>
      </c>
      <c r="K3" s="1" t="s">
        <v>5</v>
      </c>
      <c r="L3" s="1" t="s">
        <v>24</v>
      </c>
      <c r="M3" s="1" t="s">
        <v>26</v>
      </c>
      <c r="N3" s="1" t="s">
        <v>22</v>
      </c>
      <c r="O3" s="152"/>
      <c r="P3" s="1" t="s">
        <v>20</v>
      </c>
      <c r="Q3" s="1" t="s">
        <v>78</v>
      </c>
      <c r="R3" s="1" t="s">
        <v>5</v>
      </c>
      <c r="S3" s="1" t="s">
        <v>24</v>
      </c>
      <c r="T3" s="1" t="s">
        <v>26</v>
      </c>
      <c r="U3" s="1" t="s">
        <v>22</v>
      </c>
      <c r="V3" s="152"/>
      <c r="W3" s="1" t="s">
        <v>20</v>
      </c>
      <c r="X3" s="1" t="s">
        <v>78</v>
      </c>
      <c r="Y3" s="1" t="s">
        <v>5</v>
      </c>
      <c r="Z3" s="1" t="s">
        <v>24</v>
      </c>
      <c r="AA3" s="1" t="s">
        <v>26</v>
      </c>
      <c r="AB3" s="1" t="s">
        <v>22</v>
      </c>
      <c r="AC3" s="152"/>
      <c r="AD3" s="1" t="s">
        <v>20</v>
      </c>
      <c r="AE3" s="1" t="s">
        <v>78</v>
      </c>
      <c r="AF3" s="1" t="s">
        <v>5</v>
      </c>
      <c r="AG3" s="1" t="s">
        <v>24</v>
      </c>
      <c r="AH3" s="1" t="s">
        <v>26</v>
      </c>
      <c r="AI3" s="1" t="s">
        <v>22</v>
      </c>
      <c r="AJ3" s="152"/>
    </row>
    <row r="4" spans="1:36" ht="18" x14ac:dyDescent="0.35">
      <c r="A4" s="101" t="s">
        <v>348</v>
      </c>
      <c r="B4" s="102">
        <v>1232</v>
      </c>
      <c r="C4" s="102">
        <v>7680</v>
      </c>
      <c r="D4" s="102">
        <v>3158</v>
      </c>
      <c r="E4" s="102">
        <v>988</v>
      </c>
      <c r="F4" s="102">
        <v>838</v>
      </c>
      <c r="G4" s="102">
        <v>895</v>
      </c>
      <c r="H4" s="103">
        <v>14791</v>
      </c>
      <c r="I4" s="102">
        <v>1223</v>
      </c>
      <c r="J4" s="102">
        <v>7829</v>
      </c>
      <c r="K4" s="102">
        <v>2961</v>
      </c>
      <c r="L4" s="102">
        <v>881</v>
      </c>
      <c r="M4" s="102">
        <v>788</v>
      </c>
      <c r="N4" s="102">
        <v>709</v>
      </c>
      <c r="O4" s="103">
        <v>14391</v>
      </c>
      <c r="P4" s="102">
        <v>1198</v>
      </c>
      <c r="Q4" s="102">
        <v>8222</v>
      </c>
      <c r="R4" s="102">
        <v>2853</v>
      </c>
      <c r="S4" s="102">
        <v>886</v>
      </c>
      <c r="T4" s="102">
        <v>771</v>
      </c>
      <c r="U4" s="102">
        <v>731</v>
      </c>
      <c r="V4" s="103">
        <v>14661</v>
      </c>
      <c r="W4" s="102">
        <v>1106</v>
      </c>
      <c r="X4" s="102">
        <v>8415</v>
      </c>
      <c r="Y4" s="102">
        <v>2601</v>
      </c>
      <c r="Z4" s="102">
        <v>757</v>
      </c>
      <c r="AA4" s="102">
        <v>682</v>
      </c>
      <c r="AB4" s="102">
        <v>771</v>
      </c>
      <c r="AC4" s="103">
        <v>14332</v>
      </c>
      <c r="AD4" s="102">
        <v>1080</v>
      </c>
      <c r="AE4" s="102">
        <v>8752</v>
      </c>
      <c r="AF4" s="102">
        <v>2465</v>
      </c>
      <c r="AG4" s="102">
        <v>738</v>
      </c>
      <c r="AH4" s="102">
        <v>671</v>
      </c>
      <c r="AI4" s="102">
        <v>803</v>
      </c>
      <c r="AJ4" s="103">
        <v>14509</v>
      </c>
    </row>
    <row r="5" spans="1:36" ht="18" x14ac:dyDescent="0.35">
      <c r="A5" s="104" t="s">
        <v>28</v>
      </c>
      <c r="B5" s="85">
        <v>266</v>
      </c>
      <c r="C5" s="85">
        <v>2334</v>
      </c>
      <c r="D5" s="85">
        <v>732</v>
      </c>
      <c r="E5" s="85">
        <v>368</v>
      </c>
      <c r="F5" s="85">
        <v>115</v>
      </c>
      <c r="G5" s="85">
        <v>272</v>
      </c>
      <c r="H5" s="105">
        <v>4087</v>
      </c>
      <c r="I5" s="85">
        <v>236</v>
      </c>
      <c r="J5" s="85">
        <v>2429</v>
      </c>
      <c r="K5" s="85">
        <v>647</v>
      </c>
      <c r="L5" s="85">
        <v>319</v>
      </c>
      <c r="M5" s="85">
        <v>95</v>
      </c>
      <c r="N5" s="85">
        <v>200</v>
      </c>
      <c r="O5" s="105">
        <v>3926</v>
      </c>
      <c r="P5" s="85">
        <v>191</v>
      </c>
      <c r="Q5" s="85">
        <v>2517</v>
      </c>
      <c r="R5" s="85">
        <v>590</v>
      </c>
      <c r="S5" s="85">
        <v>324</v>
      </c>
      <c r="T5" s="85">
        <v>78</v>
      </c>
      <c r="U5" s="85">
        <v>184</v>
      </c>
      <c r="V5" s="105">
        <v>3884</v>
      </c>
      <c r="W5" s="85">
        <v>172</v>
      </c>
      <c r="X5" s="85">
        <v>2677</v>
      </c>
      <c r="Y5" s="85">
        <v>516</v>
      </c>
      <c r="Z5" s="85">
        <v>280</v>
      </c>
      <c r="AA5" s="85">
        <v>72</v>
      </c>
      <c r="AB5" s="85">
        <v>170</v>
      </c>
      <c r="AC5" s="105">
        <v>3887</v>
      </c>
      <c r="AD5" s="85">
        <v>127</v>
      </c>
      <c r="AE5" s="85">
        <v>2828</v>
      </c>
      <c r="AF5" s="85">
        <v>494</v>
      </c>
      <c r="AG5" s="85">
        <v>249</v>
      </c>
      <c r="AH5" s="85">
        <v>63</v>
      </c>
      <c r="AI5" s="85">
        <v>168</v>
      </c>
      <c r="AJ5" s="105">
        <v>3929</v>
      </c>
    </row>
    <row r="6" spans="1:36" ht="18" x14ac:dyDescent="0.35">
      <c r="A6" s="106" t="s">
        <v>29</v>
      </c>
      <c r="B6" s="95">
        <v>154</v>
      </c>
      <c r="C6" s="95">
        <v>1531</v>
      </c>
      <c r="D6" s="95">
        <v>296</v>
      </c>
      <c r="E6" s="95">
        <v>177</v>
      </c>
      <c r="F6" s="95">
        <v>93</v>
      </c>
      <c r="G6" s="95">
        <v>111</v>
      </c>
      <c r="H6" s="107">
        <v>2362</v>
      </c>
      <c r="I6" s="95">
        <v>143</v>
      </c>
      <c r="J6" s="95">
        <v>1639</v>
      </c>
      <c r="K6" s="95">
        <v>314</v>
      </c>
      <c r="L6" s="95">
        <v>146</v>
      </c>
      <c r="M6" s="95">
        <v>77</v>
      </c>
      <c r="N6" s="95">
        <v>88</v>
      </c>
      <c r="O6" s="107">
        <v>2407</v>
      </c>
      <c r="P6" s="95">
        <v>111</v>
      </c>
      <c r="Q6" s="95">
        <v>1685</v>
      </c>
      <c r="R6" s="95">
        <v>309</v>
      </c>
      <c r="S6" s="95">
        <v>151</v>
      </c>
      <c r="T6" s="95">
        <v>68</v>
      </c>
      <c r="U6" s="95">
        <v>92</v>
      </c>
      <c r="V6" s="107">
        <v>2416</v>
      </c>
      <c r="W6" s="95">
        <v>107</v>
      </c>
      <c r="X6" s="95">
        <v>1752</v>
      </c>
      <c r="Y6" s="95">
        <v>266</v>
      </c>
      <c r="Z6" s="95">
        <v>144</v>
      </c>
      <c r="AA6" s="95">
        <v>60</v>
      </c>
      <c r="AB6" s="95">
        <v>96</v>
      </c>
      <c r="AC6" s="107">
        <v>2425</v>
      </c>
      <c r="AD6" s="95">
        <v>83</v>
      </c>
      <c r="AE6" s="95">
        <v>1857</v>
      </c>
      <c r="AF6" s="95">
        <v>270</v>
      </c>
      <c r="AG6" s="95">
        <v>134</v>
      </c>
      <c r="AH6" s="95">
        <v>57</v>
      </c>
      <c r="AI6" s="95">
        <v>94</v>
      </c>
      <c r="AJ6" s="107">
        <v>2495</v>
      </c>
    </row>
    <row r="7" spans="1:36" ht="18" x14ac:dyDescent="0.35">
      <c r="A7" s="108" t="s">
        <v>323</v>
      </c>
      <c r="B7" s="95">
        <v>0</v>
      </c>
      <c r="C7" s="95">
        <v>0</v>
      </c>
      <c r="D7" s="95">
        <v>1</v>
      </c>
      <c r="E7" s="95">
        <v>0</v>
      </c>
      <c r="F7" s="95">
        <v>0</v>
      </c>
      <c r="G7" s="95">
        <v>0</v>
      </c>
      <c r="H7" s="107">
        <v>1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107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107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107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107">
        <v>0</v>
      </c>
    </row>
    <row r="8" spans="1:36" ht="18" x14ac:dyDescent="0.35">
      <c r="A8" s="108" t="s">
        <v>101</v>
      </c>
      <c r="B8" s="95">
        <v>0</v>
      </c>
      <c r="C8" s="95">
        <v>129</v>
      </c>
      <c r="D8" s="95">
        <v>0</v>
      </c>
      <c r="E8" s="95">
        <v>0</v>
      </c>
      <c r="F8" s="95">
        <v>0</v>
      </c>
      <c r="G8" s="95">
        <v>0</v>
      </c>
      <c r="H8" s="107">
        <v>129</v>
      </c>
      <c r="I8" s="95">
        <v>0</v>
      </c>
      <c r="J8" s="95">
        <v>159</v>
      </c>
      <c r="K8" s="95">
        <v>0</v>
      </c>
      <c r="L8" s="95">
        <v>0</v>
      </c>
      <c r="M8" s="95">
        <v>0</v>
      </c>
      <c r="N8" s="95">
        <v>0</v>
      </c>
      <c r="O8" s="107">
        <v>159</v>
      </c>
      <c r="P8" s="95">
        <v>0</v>
      </c>
      <c r="Q8" s="95">
        <v>176</v>
      </c>
      <c r="R8" s="95">
        <v>0</v>
      </c>
      <c r="S8" s="95">
        <v>0</v>
      </c>
      <c r="T8" s="95">
        <v>0</v>
      </c>
      <c r="U8" s="95">
        <v>0</v>
      </c>
      <c r="V8" s="107">
        <v>176</v>
      </c>
      <c r="W8" s="95">
        <v>0</v>
      </c>
      <c r="X8" s="95">
        <v>180</v>
      </c>
      <c r="Y8" s="95">
        <v>0</v>
      </c>
      <c r="Z8" s="95">
        <v>0</v>
      </c>
      <c r="AA8" s="95">
        <v>0</v>
      </c>
      <c r="AB8" s="95">
        <v>0</v>
      </c>
      <c r="AC8" s="107">
        <v>180</v>
      </c>
      <c r="AD8" s="95">
        <v>0</v>
      </c>
      <c r="AE8" s="95">
        <v>164</v>
      </c>
      <c r="AF8" s="95">
        <v>0</v>
      </c>
      <c r="AG8" s="95">
        <v>0</v>
      </c>
      <c r="AH8" s="95">
        <v>0</v>
      </c>
      <c r="AI8" s="95">
        <v>0</v>
      </c>
      <c r="AJ8" s="107">
        <v>164</v>
      </c>
    </row>
    <row r="9" spans="1:36" ht="18" x14ac:dyDescent="0.35">
      <c r="A9" s="108" t="s">
        <v>144</v>
      </c>
      <c r="B9" s="95">
        <v>10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107">
        <v>10</v>
      </c>
      <c r="I9" s="95">
        <v>21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107">
        <v>21</v>
      </c>
      <c r="P9" s="95">
        <v>26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107">
        <v>26</v>
      </c>
      <c r="W9" s="95">
        <v>28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107">
        <v>28</v>
      </c>
      <c r="AD9" s="95">
        <v>21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107">
        <v>21</v>
      </c>
    </row>
    <row r="10" spans="1:36" ht="18" x14ac:dyDescent="0.35">
      <c r="A10" s="108" t="s">
        <v>324</v>
      </c>
      <c r="B10" s="95">
        <v>0</v>
      </c>
      <c r="C10" s="95">
        <v>1</v>
      </c>
      <c r="D10" s="95">
        <v>0</v>
      </c>
      <c r="E10" s="95">
        <v>0</v>
      </c>
      <c r="F10" s="95">
        <v>0</v>
      </c>
      <c r="G10" s="95">
        <v>0</v>
      </c>
      <c r="H10" s="107">
        <v>1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107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107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107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107">
        <v>0</v>
      </c>
    </row>
    <row r="11" spans="1:36" ht="18" x14ac:dyDescent="0.35">
      <c r="A11" s="108" t="s">
        <v>96</v>
      </c>
      <c r="B11" s="95">
        <v>49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107">
        <v>49</v>
      </c>
      <c r="I11" s="95">
        <v>13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107">
        <v>13</v>
      </c>
      <c r="P11" s="95">
        <v>3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107">
        <v>3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107">
        <v>0</v>
      </c>
      <c r="AD11" s="95">
        <v>0</v>
      </c>
      <c r="AE11" s="95">
        <v>484</v>
      </c>
      <c r="AF11" s="95">
        <v>67</v>
      </c>
      <c r="AG11" s="95">
        <v>38</v>
      </c>
      <c r="AH11" s="95">
        <v>0</v>
      </c>
      <c r="AI11" s="95">
        <v>0</v>
      </c>
      <c r="AJ11" s="107">
        <v>589</v>
      </c>
    </row>
    <row r="12" spans="1:36" ht="18" x14ac:dyDescent="0.35">
      <c r="A12" s="108" t="s">
        <v>30</v>
      </c>
      <c r="B12" s="95">
        <v>30</v>
      </c>
      <c r="C12" s="95">
        <v>314</v>
      </c>
      <c r="D12" s="95">
        <v>161</v>
      </c>
      <c r="E12" s="95">
        <v>103</v>
      </c>
      <c r="F12" s="95">
        <v>72</v>
      </c>
      <c r="G12" s="95">
        <v>55</v>
      </c>
      <c r="H12" s="107">
        <v>735</v>
      </c>
      <c r="I12" s="95">
        <v>29</v>
      </c>
      <c r="J12" s="95">
        <v>353</v>
      </c>
      <c r="K12" s="95">
        <v>152</v>
      </c>
      <c r="L12" s="95">
        <v>76</v>
      </c>
      <c r="M12" s="95">
        <v>58</v>
      </c>
      <c r="N12" s="95">
        <v>49</v>
      </c>
      <c r="O12" s="107">
        <v>717</v>
      </c>
      <c r="P12" s="95">
        <v>20</v>
      </c>
      <c r="Q12" s="95">
        <v>376</v>
      </c>
      <c r="R12" s="95">
        <v>150</v>
      </c>
      <c r="S12" s="95">
        <v>68</v>
      </c>
      <c r="T12" s="95">
        <v>60</v>
      </c>
      <c r="U12" s="95">
        <v>64</v>
      </c>
      <c r="V12" s="107">
        <v>738</v>
      </c>
      <c r="W12" s="95">
        <v>27</v>
      </c>
      <c r="X12" s="95">
        <v>448</v>
      </c>
      <c r="Y12" s="95">
        <v>137</v>
      </c>
      <c r="Z12" s="95">
        <v>65</v>
      </c>
      <c r="AA12" s="95">
        <v>51</v>
      </c>
      <c r="AB12" s="95">
        <v>67</v>
      </c>
      <c r="AC12" s="107">
        <v>795</v>
      </c>
      <c r="AD12" s="95">
        <v>18</v>
      </c>
      <c r="AE12" s="95">
        <v>326</v>
      </c>
      <c r="AF12" s="95">
        <v>96</v>
      </c>
      <c r="AG12" s="95">
        <v>37</v>
      </c>
      <c r="AH12" s="95">
        <v>41</v>
      </c>
      <c r="AI12" s="95">
        <v>66</v>
      </c>
      <c r="AJ12" s="107">
        <v>584</v>
      </c>
    </row>
    <row r="13" spans="1:36" ht="18" x14ac:dyDescent="0.35">
      <c r="A13" s="108" t="s">
        <v>99</v>
      </c>
      <c r="B13" s="95">
        <v>0</v>
      </c>
      <c r="C13" s="95">
        <v>104</v>
      </c>
      <c r="D13" s="95">
        <v>0</v>
      </c>
      <c r="E13" s="95">
        <v>0</v>
      </c>
      <c r="F13" s="95">
        <v>0</v>
      </c>
      <c r="G13" s="95">
        <v>0</v>
      </c>
      <c r="H13" s="107">
        <v>104</v>
      </c>
      <c r="I13" s="95">
        <v>0</v>
      </c>
      <c r="J13" s="95">
        <v>63</v>
      </c>
      <c r="K13" s="95">
        <v>0</v>
      </c>
      <c r="L13" s="95">
        <v>0</v>
      </c>
      <c r="M13" s="95">
        <v>0</v>
      </c>
      <c r="N13" s="95">
        <v>0</v>
      </c>
      <c r="O13" s="107">
        <v>63</v>
      </c>
      <c r="P13" s="95">
        <v>0</v>
      </c>
      <c r="Q13" s="95">
        <v>38</v>
      </c>
      <c r="R13" s="95">
        <v>0</v>
      </c>
      <c r="S13" s="95">
        <v>0</v>
      </c>
      <c r="T13" s="95">
        <v>0</v>
      </c>
      <c r="U13" s="95">
        <v>0</v>
      </c>
      <c r="V13" s="107">
        <v>38</v>
      </c>
      <c r="W13" s="95">
        <v>0</v>
      </c>
      <c r="X13" s="95">
        <v>8</v>
      </c>
      <c r="Y13" s="95">
        <v>0</v>
      </c>
      <c r="Z13" s="95">
        <v>0</v>
      </c>
      <c r="AA13" s="95">
        <v>0</v>
      </c>
      <c r="AB13" s="95">
        <v>0</v>
      </c>
      <c r="AC13" s="107">
        <v>8</v>
      </c>
      <c r="AD13" s="95">
        <v>0</v>
      </c>
      <c r="AE13" s="95">
        <v>2</v>
      </c>
      <c r="AF13" s="95">
        <v>0</v>
      </c>
      <c r="AG13" s="95">
        <v>0</v>
      </c>
      <c r="AH13" s="95">
        <v>0</v>
      </c>
      <c r="AI13" s="95">
        <v>0</v>
      </c>
      <c r="AJ13" s="107">
        <v>2</v>
      </c>
    </row>
    <row r="14" spans="1:36" ht="18" x14ac:dyDescent="0.35">
      <c r="A14" s="108" t="s">
        <v>122</v>
      </c>
      <c r="B14" s="95">
        <v>15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107">
        <v>15</v>
      </c>
      <c r="I14" s="95">
        <v>14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107">
        <v>14</v>
      </c>
      <c r="P14" s="95">
        <v>8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107">
        <v>8</v>
      </c>
      <c r="W14" s="95">
        <v>1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107">
        <v>1</v>
      </c>
      <c r="AD14" s="95">
        <v>0</v>
      </c>
      <c r="AE14" s="95">
        <v>0</v>
      </c>
      <c r="AF14" s="95">
        <v>0</v>
      </c>
      <c r="AG14" s="95">
        <v>0</v>
      </c>
      <c r="AH14" s="95">
        <v>0</v>
      </c>
      <c r="AI14" s="95">
        <v>0</v>
      </c>
      <c r="AJ14" s="107">
        <v>0</v>
      </c>
    </row>
    <row r="15" spans="1:36" ht="18" x14ac:dyDescent="0.35">
      <c r="A15" s="108" t="s">
        <v>97</v>
      </c>
      <c r="B15" s="95">
        <v>0</v>
      </c>
      <c r="C15" s="95">
        <v>35</v>
      </c>
      <c r="D15" s="95">
        <v>0</v>
      </c>
      <c r="E15" s="95">
        <v>0</v>
      </c>
      <c r="F15" s="95">
        <v>0</v>
      </c>
      <c r="G15" s="95">
        <v>0</v>
      </c>
      <c r="H15" s="107">
        <v>35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107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107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107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107">
        <v>0</v>
      </c>
    </row>
    <row r="16" spans="1:36" ht="18" x14ac:dyDescent="0.35">
      <c r="A16" s="108" t="s">
        <v>31</v>
      </c>
      <c r="B16" s="95">
        <v>0</v>
      </c>
      <c r="C16" s="95">
        <v>212</v>
      </c>
      <c r="D16" s="95">
        <v>71</v>
      </c>
      <c r="E16" s="95">
        <v>45</v>
      </c>
      <c r="F16" s="95">
        <v>0</v>
      </c>
      <c r="G16" s="95">
        <v>26</v>
      </c>
      <c r="H16" s="107">
        <v>354</v>
      </c>
      <c r="I16" s="95">
        <v>0</v>
      </c>
      <c r="J16" s="95">
        <v>103</v>
      </c>
      <c r="K16" s="95">
        <v>40</v>
      </c>
      <c r="L16" s="95">
        <v>15</v>
      </c>
      <c r="M16" s="95">
        <v>0</v>
      </c>
      <c r="N16" s="95">
        <v>6</v>
      </c>
      <c r="O16" s="107">
        <v>164</v>
      </c>
      <c r="P16" s="95">
        <v>0</v>
      </c>
      <c r="Q16" s="95">
        <v>47</v>
      </c>
      <c r="R16" s="95">
        <v>19</v>
      </c>
      <c r="S16" s="95">
        <v>5</v>
      </c>
      <c r="T16" s="95">
        <v>0</v>
      </c>
      <c r="U16" s="95">
        <v>1</v>
      </c>
      <c r="V16" s="107">
        <v>72</v>
      </c>
      <c r="W16" s="95">
        <v>0</v>
      </c>
      <c r="X16" s="95">
        <v>7</v>
      </c>
      <c r="Y16" s="95">
        <v>2</v>
      </c>
      <c r="Z16" s="95">
        <v>1</v>
      </c>
      <c r="AA16" s="95">
        <v>0</v>
      </c>
      <c r="AB16" s="95">
        <v>0</v>
      </c>
      <c r="AC16" s="107">
        <v>10</v>
      </c>
      <c r="AD16" s="95">
        <v>0</v>
      </c>
      <c r="AE16" s="95">
        <v>1</v>
      </c>
      <c r="AF16" s="95">
        <v>0</v>
      </c>
      <c r="AG16" s="95">
        <v>0</v>
      </c>
      <c r="AH16" s="95">
        <v>0</v>
      </c>
      <c r="AI16" s="95">
        <v>0</v>
      </c>
      <c r="AJ16" s="107">
        <v>1</v>
      </c>
    </row>
    <row r="17" spans="1:36" ht="18" x14ac:dyDescent="0.35">
      <c r="A17" s="108" t="s">
        <v>129</v>
      </c>
      <c r="B17" s="95">
        <v>19</v>
      </c>
      <c r="C17" s="95">
        <v>98</v>
      </c>
      <c r="D17" s="95">
        <v>30</v>
      </c>
      <c r="E17" s="95">
        <v>18</v>
      </c>
      <c r="F17" s="95">
        <v>0</v>
      </c>
      <c r="G17" s="95">
        <v>3</v>
      </c>
      <c r="H17" s="107">
        <v>168</v>
      </c>
      <c r="I17" s="95">
        <v>32</v>
      </c>
      <c r="J17" s="95">
        <v>232</v>
      </c>
      <c r="K17" s="95">
        <v>61</v>
      </c>
      <c r="L17" s="95">
        <v>32</v>
      </c>
      <c r="M17" s="95">
        <v>0</v>
      </c>
      <c r="N17" s="95">
        <v>12</v>
      </c>
      <c r="O17" s="107">
        <v>369</v>
      </c>
      <c r="P17" s="95">
        <v>24</v>
      </c>
      <c r="Q17" s="95">
        <v>316</v>
      </c>
      <c r="R17" s="95">
        <v>83</v>
      </c>
      <c r="S17" s="95">
        <v>53</v>
      </c>
      <c r="T17" s="95">
        <v>0</v>
      </c>
      <c r="U17" s="95">
        <v>22</v>
      </c>
      <c r="V17" s="107">
        <v>498</v>
      </c>
      <c r="W17" s="95">
        <v>24</v>
      </c>
      <c r="X17" s="95">
        <v>369</v>
      </c>
      <c r="Y17" s="95">
        <v>82</v>
      </c>
      <c r="Z17" s="95">
        <v>55</v>
      </c>
      <c r="AA17" s="95">
        <v>0</v>
      </c>
      <c r="AB17" s="95">
        <v>29</v>
      </c>
      <c r="AC17" s="107">
        <v>559</v>
      </c>
      <c r="AD17" s="95">
        <v>23</v>
      </c>
      <c r="AE17" s="95">
        <v>265</v>
      </c>
      <c r="AF17" s="95">
        <v>57</v>
      </c>
      <c r="AG17" s="95">
        <v>36</v>
      </c>
      <c r="AH17" s="95">
        <v>0</v>
      </c>
      <c r="AI17" s="95">
        <v>28</v>
      </c>
      <c r="AJ17" s="107">
        <v>409</v>
      </c>
    </row>
    <row r="18" spans="1:36" ht="18" x14ac:dyDescent="0.35">
      <c r="A18" s="108" t="s">
        <v>132</v>
      </c>
      <c r="B18" s="95">
        <v>0</v>
      </c>
      <c r="C18" s="95">
        <v>28</v>
      </c>
      <c r="D18" s="95">
        <v>0</v>
      </c>
      <c r="E18" s="95">
        <v>0</v>
      </c>
      <c r="F18" s="95">
        <v>0</v>
      </c>
      <c r="G18" s="95">
        <v>0</v>
      </c>
      <c r="H18" s="107">
        <v>28</v>
      </c>
      <c r="I18" s="95">
        <v>0</v>
      </c>
      <c r="J18" s="95">
        <v>98</v>
      </c>
      <c r="K18" s="95">
        <v>0</v>
      </c>
      <c r="L18" s="95">
        <v>0</v>
      </c>
      <c r="M18" s="95">
        <v>0</v>
      </c>
      <c r="N18" s="95">
        <v>0</v>
      </c>
      <c r="O18" s="107">
        <v>98</v>
      </c>
      <c r="P18" s="95">
        <v>0</v>
      </c>
      <c r="Q18" s="95">
        <v>144</v>
      </c>
      <c r="R18" s="95">
        <v>0</v>
      </c>
      <c r="S18" s="95">
        <v>0</v>
      </c>
      <c r="T18" s="95">
        <v>0</v>
      </c>
      <c r="U18" s="95">
        <v>0</v>
      </c>
      <c r="V18" s="107">
        <v>144</v>
      </c>
      <c r="W18" s="95">
        <v>0</v>
      </c>
      <c r="X18" s="95">
        <v>172</v>
      </c>
      <c r="Y18" s="95">
        <v>0</v>
      </c>
      <c r="Z18" s="95">
        <v>0</v>
      </c>
      <c r="AA18" s="95">
        <v>0</v>
      </c>
      <c r="AB18" s="95">
        <v>0</v>
      </c>
      <c r="AC18" s="107">
        <v>172</v>
      </c>
      <c r="AD18" s="95">
        <v>0</v>
      </c>
      <c r="AE18" s="95">
        <v>123</v>
      </c>
      <c r="AF18" s="95">
        <v>0</v>
      </c>
      <c r="AG18" s="95">
        <v>0</v>
      </c>
      <c r="AH18" s="95">
        <v>0</v>
      </c>
      <c r="AI18" s="95">
        <v>0</v>
      </c>
      <c r="AJ18" s="107">
        <v>123</v>
      </c>
    </row>
    <row r="19" spans="1:36" ht="18" x14ac:dyDescent="0.35">
      <c r="A19" s="108" t="s">
        <v>81</v>
      </c>
      <c r="B19" s="95">
        <v>0</v>
      </c>
      <c r="C19" s="95">
        <v>343</v>
      </c>
      <c r="D19" s="95">
        <v>0</v>
      </c>
      <c r="E19" s="95">
        <v>0</v>
      </c>
      <c r="F19" s="95">
        <v>0</v>
      </c>
      <c r="G19" s="95">
        <v>0</v>
      </c>
      <c r="H19" s="107">
        <v>343</v>
      </c>
      <c r="I19" s="95">
        <v>0</v>
      </c>
      <c r="J19" s="95">
        <v>352</v>
      </c>
      <c r="K19" s="95">
        <v>0</v>
      </c>
      <c r="L19" s="95">
        <v>0</v>
      </c>
      <c r="M19" s="95">
        <v>0</v>
      </c>
      <c r="N19" s="95">
        <v>0</v>
      </c>
      <c r="O19" s="107">
        <v>352</v>
      </c>
      <c r="P19" s="95">
        <v>0</v>
      </c>
      <c r="Q19" s="95">
        <v>320</v>
      </c>
      <c r="R19" s="95">
        <v>0</v>
      </c>
      <c r="S19" s="95">
        <v>0</v>
      </c>
      <c r="T19" s="95">
        <v>0</v>
      </c>
      <c r="U19" s="95">
        <v>0</v>
      </c>
      <c r="V19" s="107">
        <v>320</v>
      </c>
      <c r="W19" s="95">
        <v>0</v>
      </c>
      <c r="X19" s="95">
        <v>317</v>
      </c>
      <c r="Y19" s="95">
        <v>0</v>
      </c>
      <c r="Z19" s="95">
        <v>0</v>
      </c>
      <c r="AA19" s="95">
        <v>0</v>
      </c>
      <c r="AB19" s="95">
        <v>0</v>
      </c>
      <c r="AC19" s="107">
        <v>317</v>
      </c>
      <c r="AD19" s="95">
        <v>0</v>
      </c>
      <c r="AE19" s="95">
        <v>228</v>
      </c>
      <c r="AF19" s="95">
        <v>0</v>
      </c>
      <c r="AG19" s="95">
        <v>0</v>
      </c>
      <c r="AH19" s="95">
        <v>0</v>
      </c>
      <c r="AI19" s="95">
        <v>0</v>
      </c>
      <c r="AJ19" s="107">
        <v>228</v>
      </c>
    </row>
    <row r="20" spans="1:36" ht="18" x14ac:dyDescent="0.35">
      <c r="A20" s="108" t="s">
        <v>325</v>
      </c>
      <c r="B20" s="95">
        <v>0</v>
      </c>
      <c r="C20" s="95">
        <v>2</v>
      </c>
      <c r="D20" s="95">
        <v>0</v>
      </c>
      <c r="E20" s="95">
        <v>0</v>
      </c>
      <c r="F20" s="95">
        <v>0</v>
      </c>
      <c r="G20" s="95">
        <v>0</v>
      </c>
      <c r="H20" s="107">
        <v>2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107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107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107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107">
        <v>0</v>
      </c>
    </row>
    <row r="21" spans="1:36" ht="18" x14ac:dyDescent="0.35">
      <c r="A21" s="108" t="s">
        <v>326</v>
      </c>
      <c r="B21" s="95">
        <v>0</v>
      </c>
      <c r="C21" s="95">
        <v>14</v>
      </c>
      <c r="D21" s="95">
        <v>0</v>
      </c>
      <c r="E21" s="95">
        <v>0</v>
      </c>
      <c r="F21" s="95">
        <v>0</v>
      </c>
      <c r="G21" s="95">
        <v>0</v>
      </c>
      <c r="H21" s="107">
        <v>14</v>
      </c>
      <c r="I21" s="95">
        <v>0</v>
      </c>
      <c r="J21" s="95">
        <v>2</v>
      </c>
      <c r="K21" s="95">
        <v>0</v>
      </c>
      <c r="L21" s="95">
        <v>0</v>
      </c>
      <c r="M21" s="95">
        <v>0</v>
      </c>
      <c r="N21" s="95">
        <v>0</v>
      </c>
      <c r="O21" s="107">
        <v>2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107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107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107">
        <v>0</v>
      </c>
    </row>
    <row r="22" spans="1:36" ht="18" x14ac:dyDescent="0.35">
      <c r="A22" s="108" t="s">
        <v>123</v>
      </c>
      <c r="B22" s="95">
        <v>31</v>
      </c>
      <c r="C22" s="95">
        <v>89</v>
      </c>
      <c r="D22" s="95">
        <v>0</v>
      </c>
      <c r="E22" s="95">
        <v>0</v>
      </c>
      <c r="F22" s="95">
        <v>0</v>
      </c>
      <c r="G22" s="95">
        <v>0</v>
      </c>
      <c r="H22" s="107">
        <v>120</v>
      </c>
      <c r="I22" s="95">
        <v>34</v>
      </c>
      <c r="J22" s="95">
        <v>168</v>
      </c>
      <c r="K22" s="95">
        <v>0</v>
      </c>
      <c r="L22" s="95">
        <v>0</v>
      </c>
      <c r="M22" s="95">
        <v>0</v>
      </c>
      <c r="N22" s="95">
        <v>0</v>
      </c>
      <c r="O22" s="107">
        <v>202</v>
      </c>
      <c r="P22" s="95">
        <v>30</v>
      </c>
      <c r="Q22" s="95">
        <v>216</v>
      </c>
      <c r="R22" s="95">
        <v>0</v>
      </c>
      <c r="S22" s="95">
        <v>0</v>
      </c>
      <c r="T22" s="95">
        <v>0</v>
      </c>
      <c r="U22" s="95">
        <v>0</v>
      </c>
      <c r="V22" s="107">
        <v>246</v>
      </c>
      <c r="W22" s="95">
        <v>27</v>
      </c>
      <c r="X22" s="95">
        <v>238</v>
      </c>
      <c r="Y22" s="95">
        <v>0</v>
      </c>
      <c r="Z22" s="95">
        <v>0</v>
      </c>
      <c r="AA22" s="95">
        <v>0</v>
      </c>
      <c r="AB22" s="95">
        <v>0</v>
      </c>
      <c r="AC22" s="107">
        <v>265</v>
      </c>
      <c r="AD22" s="95">
        <v>21</v>
      </c>
      <c r="AE22" s="95">
        <v>262</v>
      </c>
      <c r="AF22" s="95">
        <v>0</v>
      </c>
      <c r="AG22" s="95">
        <v>0</v>
      </c>
      <c r="AH22" s="95">
        <v>0</v>
      </c>
      <c r="AI22" s="95">
        <v>0</v>
      </c>
      <c r="AJ22" s="107">
        <v>283</v>
      </c>
    </row>
    <row r="23" spans="1:36" ht="18" x14ac:dyDescent="0.35">
      <c r="A23" s="108" t="s">
        <v>133</v>
      </c>
      <c r="B23" s="95">
        <v>0</v>
      </c>
      <c r="C23" s="95">
        <v>24</v>
      </c>
      <c r="D23" s="95">
        <v>0</v>
      </c>
      <c r="E23" s="95">
        <v>11</v>
      </c>
      <c r="F23" s="95">
        <v>0</v>
      </c>
      <c r="G23" s="95">
        <v>0</v>
      </c>
      <c r="H23" s="107">
        <v>35</v>
      </c>
      <c r="I23" s="95">
        <v>0</v>
      </c>
      <c r="J23" s="95">
        <v>6</v>
      </c>
      <c r="K23" s="95">
        <v>0</v>
      </c>
      <c r="L23" s="95">
        <v>23</v>
      </c>
      <c r="M23" s="95">
        <v>0</v>
      </c>
      <c r="N23" s="95">
        <v>0</v>
      </c>
      <c r="O23" s="107">
        <v>29</v>
      </c>
      <c r="P23" s="95">
        <v>0</v>
      </c>
      <c r="Q23" s="95">
        <v>4</v>
      </c>
      <c r="R23" s="95">
        <v>0</v>
      </c>
      <c r="S23" s="95">
        <v>25</v>
      </c>
      <c r="T23" s="95">
        <v>0</v>
      </c>
      <c r="U23" s="95">
        <v>0</v>
      </c>
      <c r="V23" s="107">
        <v>29</v>
      </c>
      <c r="W23" s="95">
        <v>0</v>
      </c>
      <c r="X23" s="95">
        <v>2</v>
      </c>
      <c r="Y23" s="95">
        <v>0</v>
      </c>
      <c r="Z23" s="95">
        <v>23</v>
      </c>
      <c r="AA23" s="95">
        <v>0</v>
      </c>
      <c r="AB23" s="95">
        <v>0</v>
      </c>
      <c r="AC23" s="107">
        <v>25</v>
      </c>
      <c r="AD23" s="95">
        <v>0</v>
      </c>
      <c r="AE23" s="95">
        <v>0</v>
      </c>
      <c r="AF23" s="95">
        <v>0</v>
      </c>
      <c r="AG23" s="95">
        <v>23</v>
      </c>
      <c r="AH23" s="95">
        <v>0</v>
      </c>
      <c r="AI23" s="95">
        <v>0</v>
      </c>
      <c r="AJ23" s="107">
        <v>23</v>
      </c>
    </row>
    <row r="24" spans="1:36" ht="18" x14ac:dyDescent="0.35">
      <c r="A24" s="108" t="s">
        <v>119</v>
      </c>
      <c r="B24" s="95">
        <v>0</v>
      </c>
      <c r="C24" s="95">
        <v>138</v>
      </c>
      <c r="D24" s="95">
        <v>0</v>
      </c>
      <c r="E24" s="95">
        <v>0</v>
      </c>
      <c r="F24" s="95">
        <v>0</v>
      </c>
      <c r="G24" s="95">
        <v>0</v>
      </c>
      <c r="H24" s="107">
        <v>138</v>
      </c>
      <c r="I24" s="95">
        <v>0</v>
      </c>
      <c r="J24" s="95">
        <v>103</v>
      </c>
      <c r="K24" s="95">
        <v>0</v>
      </c>
      <c r="L24" s="95">
        <v>0</v>
      </c>
      <c r="M24" s="95">
        <v>0</v>
      </c>
      <c r="N24" s="95">
        <v>0</v>
      </c>
      <c r="O24" s="107">
        <v>103</v>
      </c>
      <c r="P24" s="95">
        <v>0</v>
      </c>
      <c r="Q24" s="95">
        <v>48</v>
      </c>
      <c r="R24" s="95">
        <v>0</v>
      </c>
      <c r="S24" s="95">
        <v>0</v>
      </c>
      <c r="T24" s="95">
        <v>0</v>
      </c>
      <c r="U24" s="95">
        <v>0</v>
      </c>
      <c r="V24" s="107">
        <v>48</v>
      </c>
      <c r="W24" s="95">
        <v>0</v>
      </c>
      <c r="X24" s="95">
        <v>11</v>
      </c>
      <c r="Y24" s="95">
        <v>0</v>
      </c>
      <c r="Z24" s="95">
        <v>0</v>
      </c>
      <c r="AA24" s="95">
        <v>0</v>
      </c>
      <c r="AB24" s="95">
        <v>0</v>
      </c>
      <c r="AC24" s="107">
        <v>11</v>
      </c>
      <c r="AD24" s="95">
        <v>0</v>
      </c>
      <c r="AE24" s="95">
        <v>2</v>
      </c>
      <c r="AF24" s="95">
        <v>0</v>
      </c>
      <c r="AG24" s="95">
        <v>0</v>
      </c>
      <c r="AH24" s="95">
        <v>0</v>
      </c>
      <c r="AI24" s="95">
        <v>0</v>
      </c>
      <c r="AJ24" s="107">
        <v>2</v>
      </c>
    </row>
    <row r="25" spans="1:36" ht="18" x14ac:dyDescent="0.35">
      <c r="A25" s="108" t="s">
        <v>66</v>
      </c>
      <c r="B25" s="95">
        <v>0</v>
      </c>
      <c r="C25" s="95">
        <v>0</v>
      </c>
      <c r="D25" s="95">
        <v>11</v>
      </c>
      <c r="E25" s="95">
        <v>0</v>
      </c>
      <c r="F25" s="95">
        <v>18</v>
      </c>
      <c r="G25" s="95">
        <v>21</v>
      </c>
      <c r="H25" s="107">
        <v>50</v>
      </c>
      <c r="I25" s="95">
        <v>0</v>
      </c>
      <c r="J25" s="95">
        <v>0</v>
      </c>
      <c r="K25" s="95">
        <v>31</v>
      </c>
      <c r="L25" s="95">
        <v>0</v>
      </c>
      <c r="M25" s="95">
        <v>10</v>
      </c>
      <c r="N25" s="95">
        <v>16</v>
      </c>
      <c r="O25" s="107">
        <v>57</v>
      </c>
      <c r="P25" s="95">
        <v>0</v>
      </c>
      <c r="Q25" s="95">
        <v>0</v>
      </c>
      <c r="R25" s="95">
        <v>31</v>
      </c>
      <c r="S25" s="95">
        <v>0</v>
      </c>
      <c r="T25" s="95">
        <v>3</v>
      </c>
      <c r="U25" s="95">
        <v>5</v>
      </c>
      <c r="V25" s="107">
        <v>39</v>
      </c>
      <c r="W25" s="95">
        <v>0</v>
      </c>
      <c r="X25" s="95">
        <v>0</v>
      </c>
      <c r="Y25" s="95">
        <v>30</v>
      </c>
      <c r="Z25" s="95">
        <v>0</v>
      </c>
      <c r="AA25" s="95">
        <v>9</v>
      </c>
      <c r="AB25" s="95">
        <v>0</v>
      </c>
      <c r="AC25" s="107">
        <v>39</v>
      </c>
      <c r="AD25" s="95">
        <v>0</v>
      </c>
      <c r="AE25" s="95">
        <v>0</v>
      </c>
      <c r="AF25" s="95">
        <v>28</v>
      </c>
      <c r="AG25" s="95">
        <v>0</v>
      </c>
      <c r="AH25" s="95">
        <v>16</v>
      </c>
      <c r="AI25" s="95">
        <v>0</v>
      </c>
      <c r="AJ25" s="107">
        <v>44</v>
      </c>
    </row>
    <row r="26" spans="1:36" ht="18" x14ac:dyDescent="0.35">
      <c r="A26" s="108" t="s">
        <v>125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107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107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107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107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107">
        <v>0</v>
      </c>
    </row>
    <row r="27" spans="1:36" ht="18" x14ac:dyDescent="0.35">
      <c r="A27" s="108" t="s">
        <v>136</v>
      </c>
      <c r="B27" s="95">
        <v>0</v>
      </c>
      <c r="C27" s="95">
        <v>0</v>
      </c>
      <c r="D27" s="95">
        <v>22</v>
      </c>
      <c r="E27" s="95">
        <v>0</v>
      </c>
      <c r="F27" s="95">
        <v>3</v>
      </c>
      <c r="G27" s="95">
        <v>6</v>
      </c>
      <c r="H27" s="107">
        <v>31</v>
      </c>
      <c r="I27" s="95">
        <v>0</v>
      </c>
      <c r="J27" s="95">
        <v>0</v>
      </c>
      <c r="K27" s="95">
        <v>30</v>
      </c>
      <c r="L27" s="95">
        <v>0</v>
      </c>
      <c r="M27" s="95">
        <v>9</v>
      </c>
      <c r="N27" s="95">
        <v>5</v>
      </c>
      <c r="O27" s="107">
        <v>44</v>
      </c>
      <c r="P27" s="95">
        <v>0</v>
      </c>
      <c r="Q27" s="95">
        <v>0</v>
      </c>
      <c r="R27" s="95">
        <v>26</v>
      </c>
      <c r="S27" s="95">
        <v>0</v>
      </c>
      <c r="T27" s="95">
        <v>5</v>
      </c>
      <c r="U27" s="95">
        <v>0</v>
      </c>
      <c r="V27" s="107">
        <v>31</v>
      </c>
      <c r="W27" s="95">
        <v>0</v>
      </c>
      <c r="X27" s="95">
        <v>0</v>
      </c>
      <c r="Y27" s="95">
        <v>15</v>
      </c>
      <c r="Z27" s="95">
        <v>0</v>
      </c>
      <c r="AA27" s="95">
        <v>0</v>
      </c>
      <c r="AB27" s="95">
        <v>0</v>
      </c>
      <c r="AC27" s="107">
        <v>15</v>
      </c>
      <c r="AD27" s="95">
        <v>0</v>
      </c>
      <c r="AE27" s="95">
        <v>0</v>
      </c>
      <c r="AF27" s="95">
        <v>22</v>
      </c>
      <c r="AG27" s="95">
        <v>0</v>
      </c>
      <c r="AH27" s="95">
        <v>0</v>
      </c>
      <c r="AI27" s="95">
        <v>0</v>
      </c>
      <c r="AJ27" s="107">
        <v>22</v>
      </c>
    </row>
    <row r="28" spans="1:36" ht="18" x14ac:dyDescent="0.35">
      <c r="A28" s="106" t="s">
        <v>32</v>
      </c>
      <c r="B28" s="95">
        <v>112</v>
      </c>
      <c r="C28" s="95">
        <v>399</v>
      </c>
      <c r="D28" s="95">
        <v>288</v>
      </c>
      <c r="E28" s="95">
        <v>136</v>
      </c>
      <c r="F28" s="95">
        <v>0</v>
      </c>
      <c r="G28" s="95">
        <v>132</v>
      </c>
      <c r="H28" s="107">
        <v>1067</v>
      </c>
      <c r="I28" s="95">
        <v>93</v>
      </c>
      <c r="J28" s="95">
        <v>386</v>
      </c>
      <c r="K28" s="95">
        <v>210</v>
      </c>
      <c r="L28" s="95">
        <v>122</v>
      </c>
      <c r="M28" s="95">
        <v>0</v>
      </c>
      <c r="N28" s="95">
        <v>99</v>
      </c>
      <c r="O28" s="107">
        <v>910</v>
      </c>
      <c r="P28" s="95">
        <v>80</v>
      </c>
      <c r="Q28" s="95">
        <v>381</v>
      </c>
      <c r="R28" s="95">
        <v>184</v>
      </c>
      <c r="S28" s="95">
        <v>132</v>
      </c>
      <c r="T28" s="95">
        <v>0</v>
      </c>
      <c r="U28" s="95">
        <v>75</v>
      </c>
      <c r="V28" s="107">
        <v>852</v>
      </c>
      <c r="W28" s="95">
        <v>65</v>
      </c>
      <c r="X28" s="95">
        <v>416</v>
      </c>
      <c r="Y28" s="95">
        <v>163</v>
      </c>
      <c r="Z28" s="95">
        <v>114</v>
      </c>
      <c r="AA28" s="95">
        <v>0</v>
      </c>
      <c r="AB28" s="95">
        <v>60</v>
      </c>
      <c r="AC28" s="107">
        <v>818</v>
      </c>
      <c r="AD28" s="95">
        <v>44</v>
      </c>
      <c r="AE28" s="95">
        <v>439</v>
      </c>
      <c r="AF28" s="95">
        <v>152</v>
      </c>
      <c r="AG28" s="95">
        <v>100</v>
      </c>
      <c r="AH28" s="95">
        <v>0</v>
      </c>
      <c r="AI28" s="95">
        <v>61</v>
      </c>
      <c r="AJ28" s="107">
        <v>796</v>
      </c>
    </row>
    <row r="29" spans="1:36" ht="18" x14ac:dyDescent="0.35">
      <c r="A29" s="108" t="s">
        <v>33</v>
      </c>
      <c r="B29" s="95">
        <v>112</v>
      </c>
      <c r="C29" s="95">
        <v>399</v>
      </c>
      <c r="D29" s="95">
        <v>288</v>
      </c>
      <c r="E29" s="95">
        <v>136</v>
      </c>
      <c r="F29" s="95">
        <v>0</v>
      </c>
      <c r="G29" s="95">
        <v>132</v>
      </c>
      <c r="H29" s="107">
        <v>1067</v>
      </c>
      <c r="I29" s="95">
        <v>93</v>
      </c>
      <c r="J29" s="95">
        <v>386</v>
      </c>
      <c r="K29" s="95">
        <v>210</v>
      </c>
      <c r="L29" s="95">
        <v>122</v>
      </c>
      <c r="M29" s="95">
        <v>0</v>
      </c>
      <c r="N29" s="95">
        <v>99</v>
      </c>
      <c r="O29" s="107">
        <v>910</v>
      </c>
      <c r="P29" s="95">
        <v>80</v>
      </c>
      <c r="Q29" s="95">
        <v>381</v>
      </c>
      <c r="R29" s="95">
        <v>184</v>
      </c>
      <c r="S29" s="95">
        <v>132</v>
      </c>
      <c r="T29" s="95">
        <v>0</v>
      </c>
      <c r="U29" s="95">
        <v>75</v>
      </c>
      <c r="V29" s="107">
        <v>852</v>
      </c>
      <c r="W29" s="95">
        <v>65</v>
      </c>
      <c r="X29" s="95">
        <v>416</v>
      </c>
      <c r="Y29" s="95">
        <v>163</v>
      </c>
      <c r="Z29" s="95">
        <v>114</v>
      </c>
      <c r="AA29" s="95">
        <v>0</v>
      </c>
      <c r="AB29" s="95">
        <v>60</v>
      </c>
      <c r="AC29" s="107">
        <v>818</v>
      </c>
      <c r="AD29" s="95">
        <v>44</v>
      </c>
      <c r="AE29" s="95">
        <v>439</v>
      </c>
      <c r="AF29" s="95">
        <v>152</v>
      </c>
      <c r="AG29" s="95">
        <v>100</v>
      </c>
      <c r="AH29" s="95">
        <v>0</v>
      </c>
      <c r="AI29" s="95">
        <v>61</v>
      </c>
      <c r="AJ29" s="107">
        <v>796</v>
      </c>
    </row>
    <row r="30" spans="1:36" ht="18" x14ac:dyDescent="0.35">
      <c r="A30" s="106" t="s">
        <v>154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107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107">
        <v>0</v>
      </c>
      <c r="P30" s="95">
        <v>0</v>
      </c>
      <c r="Q30" s="95">
        <v>4</v>
      </c>
      <c r="R30" s="95">
        <v>0</v>
      </c>
      <c r="S30" s="95">
        <v>0</v>
      </c>
      <c r="T30" s="95">
        <v>0</v>
      </c>
      <c r="U30" s="95">
        <v>0</v>
      </c>
      <c r="V30" s="107">
        <v>4</v>
      </c>
      <c r="W30" s="95">
        <v>0</v>
      </c>
      <c r="X30" s="95">
        <v>4</v>
      </c>
      <c r="Y30" s="95">
        <v>0</v>
      </c>
      <c r="Z30" s="95">
        <v>0</v>
      </c>
      <c r="AA30" s="95">
        <v>0</v>
      </c>
      <c r="AB30" s="95">
        <v>0</v>
      </c>
      <c r="AC30" s="107">
        <v>4</v>
      </c>
      <c r="AD30" s="95">
        <v>0</v>
      </c>
      <c r="AE30" s="95">
        <v>4</v>
      </c>
      <c r="AF30" s="95">
        <v>0</v>
      </c>
      <c r="AG30" s="95">
        <v>0</v>
      </c>
      <c r="AH30" s="95">
        <v>0</v>
      </c>
      <c r="AI30" s="95">
        <v>0</v>
      </c>
      <c r="AJ30" s="107">
        <v>4</v>
      </c>
    </row>
    <row r="31" spans="1:36" ht="18" x14ac:dyDescent="0.35">
      <c r="A31" s="108" t="s">
        <v>155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107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107">
        <v>0</v>
      </c>
      <c r="P31" s="95">
        <v>0</v>
      </c>
      <c r="Q31" s="95">
        <v>4</v>
      </c>
      <c r="R31" s="95">
        <v>0</v>
      </c>
      <c r="S31" s="95">
        <v>0</v>
      </c>
      <c r="T31" s="95">
        <v>0</v>
      </c>
      <c r="U31" s="95">
        <v>0</v>
      </c>
      <c r="V31" s="107">
        <v>4</v>
      </c>
      <c r="W31" s="95">
        <v>0</v>
      </c>
      <c r="X31" s="95">
        <v>4</v>
      </c>
      <c r="Y31" s="95">
        <v>0</v>
      </c>
      <c r="Z31" s="95">
        <v>0</v>
      </c>
      <c r="AA31" s="95">
        <v>0</v>
      </c>
      <c r="AB31" s="95">
        <v>0</v>
      </c>
      <c r="AC31" s="107">
        <v>4</v>
      </c>
      <c r="AD31" s="95">
        <v>0</v>
      </c>
      <c r="AE31" s="95">
        <v>4</v>
      </c>
      <c r="AF31" s="95">
        <v>0</v>
      </c>
      <c r="AG31" s="95">
        <v>0</v>
      </c>
      <c r="AH31" s="95">
        <v>0</v>
      </c>
      <c r="AI31" s="95">
        <v>0</v>
      </c>
      <c r="AJ31" s="107">
        <v>4</v>
      </c>
    </row>
    <row r="32" spans="1:36" ht="18" x14ac:dyDescent="0.35">
      <c r="A32" s="106" t="s">
        <v>35</v>
      </c>
      <c r="B32" s="95">
        <v>0</v>
      </c>
      <c r="C32" s="95">
        <v>404</v>
      </c>
      <c r="D32" s="95">
        <v>148</v>
      </c>
      <c r="E32" s="95">
        <v>55</v>
      </c>
      <c r="F32" s="95">
        <v>22</v>
      </c>
      <c r="G32" s="95">
        <v>29</v>
      </c>
      <c r="H32" s="107">
        <v>658</v>
      </c>
      <c r="I32" s="95">
        <v>0</v>
      </c>
      <c r="J32" s="95">
        <v>404</v>
      </c>
      <c r="K32" s="95">
        <v>123</v>
      </c>
      <c r="L32" s="95">
        <v>51</v>
      </c>
      <c r="M32" s="95">
        <v>18</v>
      </c>
      <c r="N32" s="95">
        <v>13</v>
      </c>
      <c r="O32" s="107">
        <v>609</v>
      </c>
      <c r="P32" s="95">
        <v>0</v>
      </c>
      <c r="Q32" s="95">
        <v>447</v>
      </c>
      <c r="R32" s="95">
        <v>97</v>
      </c>
      <c r="S32" s="95">
        <v>41</v>
      </c>
      <c r="T32" s="95">
        <v>10</v>
      </c>
      <c r="U32" s="95">
        <v>17</v>
      </c>
      <c r="V32" s="107">
        <v>612</v>
      </c>
      <c r="W32" s="95">
        <v>0</v>
      </c>
      <c r="X32" s="95">
        <v>505</v>
      </c>
      <c r="Y32" s="95">
        <v>87</v>
      </c>
      <c r="Z32" s="95">
        <v>22</v>
      </c>
      <c r="AA32" s="95">
        <v>12</v>
      </c>
      <c r="AB32" s="95">
        <v>14</v>
      </c>
      <c r="AC32" s="107">
        <v>640</v>
      </c>
      <c r="AD32" s="95">
        <v>0</v>
      </c>
      <c r="AE32" s="95">
        <v>528</v>
      </c>
      <c r="AF32" s="95">
        <v>72</v>
      </c>
      <c r="AG32" s="95">
        <v>15</v>
      </c>
      <c r="AH32" s="95">
        <v>6</v>
      </c>
      <c r="AI32" s="95">
        <v>13</v>
      </c>
      <c r="AJ32" s="107">
        <v>634</v>
      </c>
    </row>
    <row r="33" spans="1:36" ht="18" x14ac:dyDescent="0.35">
      <c r="A33" s="108" t="s">
        <v>37</v>
      </c>
      <c r="B33" s="95">
        <v>0</v>
      </c>
      <c r="C33" s="95">
        <v>275</v>
      </c>
      <c r="D33" s="95">
        <v>41</v>
      </c>
      <c r="E33" s="95">
        <v>0</v>
      </c>
      <c r="F33" s="95">
        <v>0</v>
      </c>
      <c r="G33" s="95">
        <v>29</v>
      </c>
      <c r="H33" s="107">
        <v>345</v>
      </c>
      <c r="I33" s="95">
        <v>0</v>
      </c>
      <c r="J33" s="95">
        <v>273</v>
      </c>
      <c r="K33" s="95">
        <v>33</v>
      </c>
      <c r="L33" s="95">
        <v>0</v>
      </c>
      <c r="M33" s="95">
        <v>0</v>
      </c>
      <c r="N33" s="95">
        <v>13</v>
      </c>
      <c r="O33" s="107">
        <v>319</v>
      </c>
      <c r="P33" s="95">
        <v>0</v>
      </c>
      <c r="Q33" s="95">
        <v>325</v>
      </c>
      <c r="R33" s="95">
        <v>27</v>
      </c>
      <c r="S33" s="95">
        <v>0</v>
      </c>
      <c r="T33" s="95">
        <v>0</v>
      </c>
      <c r="U33" s="95">
        <v>17</v>
      </c>
      <c r="V33" s="107">
        <v>369</v>
      </c>
      <c r="W33" s="95">
        <v>0</v>
      </c>
      <c r="X33" s="95">
        <v>357</v>
      </c>
      <c r="Y33" s="95">
        <v>30</v>
      </c>
      <c r="Z33" s="95">
        <v>0</v>
      </c>
      <c r="AA33" s="95">
        <v>0</v>
      </c>
      <c r="AB33" s="95">
        <v>14</v>
      </c>
      <c r="AC33" s="107">
        <v>401</v>
      </c>
      <c r="AD33" s="95">
        <v>0</v>
      </c>
      <c r="AE33" s="95">
        <v>364</v>
      </c>
      <c r="AF33" s="95">
        <v>31</v>
      </c>
      <c r="AG33" s="95">
        <v>0</v>
      </c>
      <c r="AH33" s="95">
        <v>0</v>
      </c>
      <c r="AI33" s="95">
        <v>13</v>
      </c>
      <c r="AJ33" s="107">
        <v>408</v>
      </c>
    </row>
    <row r="34" spans="1:36" ht="18" x14ac:dyDescent="0.35">
      <c r="A34" s="108" t="s">
        <v>328</v>
      </c>
      <c r="B34" s="95">
        <v>0</v>
      </c>
      <c r="C34" s="95">
        <v>1</v>
      </c>
      <c r="D34" s="95">
        <v>1</v>
      </c>
      <c r="E34" s="95">
        <v>0</v>
      </c>
      <c r="F34" s="95">
        <v>0</v>
      </c>
      <c r="G34" s="95">
        <v>0</v>
      </c>
      <c r="H34" s="107">
        <v>2</v>
      </c>
      <c r="I34" s="95">
        <v>0</v>
      </c>
      <c r="J34" s="95">
        <v>0</v>
      </c>
      <c r="K34" s="95">
        <v>1</v>
      </c>
      <c r="L34" s="95">
        <v>0</v>
      </c>
      <c r="M34" s="95">
        <v>0</v>
      </c>
      <c r="N34" s="95">
        <v>0</v>
      </c>
      <c r="O34" s="107">
        <v>1</v>
      </c>
      <c r="P34" s="95">
        <v>0</v>
      </c>
      <c r="Q34" s="95">
        <v>0</v>
      </c>
      <c r="R34" s="95">
        <v>1</v>
      </c>
      <c r="S34" s="95">
        <v>0</v>
      </c>
      <c r="T34" s="95">
        <v>0</v>
      </c>
      <c r="U34" s="95">
        <v>0</v>
      </c>
      <c r="V34" s="107">
        <v>1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107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107">
        <v>0</v>
      </c>
    </row>
    <row r="35" spans="1:36" ht="18" x14ac:dyDescent="0.35">
      <c r="A35" s="108" t="s">
        <v>36</v>
      </c>
      <c r="B35" s="95">
        <v>0</v>
      </c>
      <c r="C35" s="95">
        <v>128</v>
      </c>
      <c r="D35" s="95">
        <v>106</v>
      </c>
      <c r="E35" s="95">
        <v>55</v>
      </c>
      <c r="F35" s="95">
        <v>22</v>
      </c>
      <c r="G35" s="95">
        <v>0</v>
      </c>
      <c r="H35" s="107">
        <v>311</v>
      </c>
      <c r="I35" s="95">
        <v>0</v>
      </c>
      <c r="J35" s="95">
        <v>131</v>
      </c>
      <c r="K35" s="95">
        <v>89</v>
      </c>
      <c r="L35" s="95">
        <v>51</v>
      </c>
      <c r="M35" s="95">
        <v>18</v>
      </c>
      <c r="N35" s="95">
        <v>0</v>
      </c>
      <c r="O35" s="107">
        <v>289</v>
      </c>
      <c r="P35" s="95">
        <v>0</v>
      </c>
      <c r="Q35" s="95">
        <v>122</v>
      </c>
      <c r="R35" s="95">
        <v>69</v>
      </c>
      <c r="S35" s="95">
        <v>41</v>
      </c>
      <c r="T35" s="95">
        <v>10</v>
      </c>
      <c r="U35" s="95">
        <v>0</v>
      </c>
      <c r="V35" s="107">
        <v>242</v>
      </c>
      <c r="W35" s="95">
        <v>0</v>
      </c>
      <c r="X35" s="95">
        <v>148</v>
      </c>
      <c r="Y35" s="95">
        <v>57</v>
      </c>
      <c r="Z35" s="95">
        <v>22</v>
      </c>
      <c r="AA35" s="95">
        <v>12</v>
      </c>
      <c r="AB35" s="95">
        <v>0</v>
      </c>
      <c r="AC35" s="107">
        <v>239</v>
      </c>
      <c r="AD35" s="95">
        <v>0</v>
      </c>
      <c r="AE35" s="95">
        <v>164</v>
      </c>
      <c r="AF35" s="95">
        <v>41</v>
      </c>
      <c r="AG35" s="95">
        <v>15</v>
      </c>
      <c r="AH35" s="95">
        <v>6</v>
      </c>
      <c r="AI35" s="95">
        <v>0</v>
      </c>
      <c r="AJ35" s="107">
        <v>226</v>
      </c>
    </row>
    <row r="36" spans="1:36" ht="18" x14ac:dyDescent="0.35">
      <c r="A36" s="104" t="s">
        <v>74</v>
      </c>
      <c r="B36" s="85">
        <v>71</v>
      </c>
      <c r="C36" s="85">
        <v>501</v>
      </c>
      <c r="D36" s="85">
        <v>62</v>
      </c>
      <c r="E36" s="85">
        <v>0</v>
      </c>
      <c r="F36" s="85">
        <v>0</v>
      </c>
      <c r="G36" s="85">
        <v>0</v>
      </c>
      <c r="H36" s="105">
        <v>634</v>
      </c>
      <c r="I36" s="85">
        <v>47</v>
      </c>
      <c r="J36" s="85">
        <v>473</v>
      </c>
      <c r="K36" s="85">
        <v>58</v>
      </c>
      <c r="L36" s="85">
        <v>0</v>
      </c>
      <c r="M36" s="85">
        <v>0</v>
      </c>
      <c r="N36" s="85">
        <v>0</v>
      </c>
      <c r="O36" s="105">
        <v>578</v>
      </c>
      <c r="P36" s="85">
        <v>28</v>
      </c>
      <c r="Q36" s="85">
        <v>454</v>
      </c>
      <c r="R36" s="85">
        <v>66</v>
      </c>
      <c r="S36" s="85">
        <v>0</v>
      </c>
      <c r="T36" s="85">
        <v>0</v>
      </c>
      <c r="U36" s="85">
        <v>0</v>
      </c>
      <c r="V36" s="105">
        <v>548</v>
      </c>
      <c r="W36" s="85">
        <v>25</v>
      </c>
      <c r="X36" s="85">
        <v>460</v>
      </c>
      <c r="Y36" s="85">
        <v>42</v>
      </c>
      <c r="Z36" s="85">
        <v>0</v>
      </c>
      <c r="AA36" s="85">
        <v>0</v>
      </c>
      <c r="AB36" s="85">
        <v>0</v>
      </c>
      <c r="AC36" s="105">
        <v>527</v>
      </c>
      <c r="AD36" s="85">
        <v>39</v>
      </c>
      <c r="AE36" s="85">
        <v>467</v>
      </c>
      <c r="AF36" s="85">
        <v>14</v>
      </c>
      <c r="AG36" s="85">
        <v>0</v>
      </c>
      <c r="AH36" s="85">
        <v>0</v>
      </c>
      <c r="AI36" s="85">
        <v>0</v>
      </c>
      <c r="AJ36" s="105">
        <v>520</v>
      </c>
    </row>
    <row r="37" spans="1:36" ht="18" x14ac:dyDescent="0.35">
      <c r="A37" s="106" t="s">
        <v>75</v>
      </c>
      <c r="B37" s="95">
        <v>71</v>
      </c>
      <c r="C37" s="95">
        <v>340</v>
      </c>
      <c r="D37" s="95">
        <v>62</v>
      </c>
      <c r="E37" s="95">
        <v>0</v>
      </c>
      <c r="F37" s="95">
        <v>0</v>
      </c>
      <c r="G37" s="95">
        <v>0</v>
      </c>
      <c r="H37" s="107">
        <v>473</v>
      </c>
      <c r="I37" s="95">
        <v>47</v>
      </c>
      <c r="J37" s="95">
        <v>318</v>
      </c>
      <c r="K37" s="95">
        <v>58</v>
      </c>
      <c r="L37" s="95">
        <v>0</v>
      </c>
      <c r="M37" s="95">
        <v>0</v>
      </c>
      <c r="N37" s="95">
        <v>0</v>
      </c>
      <c r="O37" s="107">
        <v>423</v>
      </c>
      <c r="P37" s="95">
        <v>28</v>
      </c>
      <c r="Q37" s="95">
        <v>291</v>
      </c>
      <c r="R37" s="95">
        <v>66</v>
      </c>
      <c r="S37" s="95">
        <v>0</v>
      </c>
      <c r="T37" s="95">
        <v>0</v>
      </c>
      <c r="U37" s="95">
        <v>0</v>
      </c>
      <c r="V37" s="107">
        <v>385</v>
      </c>
      <c r="W37" s="95">
        <v>25</v>
      </c>
      <c r="X37" s="95">
        <v>290</v>
      </c>
      <c r="Y37" s="95">
        <v>42</v>
      </c>
      <c r="Z37" s="95">
        <v>0</v>
      </c>
      <c r="AA37" s="95">
        <v>0</v>
      </c>
      <c r="AB37" s="95">
        <v>0</v>
      </c>
      <c r="AC37" s="107">
        <v>357</v>
      </c>
      <c r="AD37" s="95">
        <v>39</v>
      </c>
      <c r="AE37" s="95">
        <v>301</v>
      </c>
      <c r="AF37" s="95">
        <v>14</v>
      </c>
      <c r="AG37" s="95">
        <v>0</v>
      </c>
      <c r="AH37" s="95">
        <v>0</v>
      </c>
      <c r="AI37" s="95">
        <v>0</v>
      </c>
      <c r="AJ37" s="107">
        <v>354</v>
      </c>
    </row>
    <row r="38" spans="1:36" ht="18" x14ac:dyDescent="0.35">
      <c r="A38" s="108" t="s">
        <v>107</v>
      </c>
      <c r="B38" s="95">
        <v>0</v>
      </c>
      <c r="C38" s="95">
        <v>57</v>
      </c>
      <c r="D38" s="95">
        <v>0</v>
      </c>
      <c r="E38" s="95">
        <v>0</v>
      </c>
      <c r="F38" s="95">
        <v>0</v>
      </c>
      <c r="G38" s="95">
        <v>0</v>
      </c>
      <c r="H38" s="107">
        <v>57</v>
      </c>
      <c r="I38" s="95">
        <v>0</v>
      </c>
      <c r="J38" s="95">
        <v>43</v>
      </c>
      <c r="K38" s="95">
        <v>0</v>
      </c>
      <c r="L38" s="95">
        <v>0</v>
      </c>
      <c r="M38" s="95">
        <v>0</v>
      </c>
      <c r="N38" s="95">
        <v>0</v>
      </c>
      <c r="O38" s="107">
        <v>43</v>
      </c>
      <c r="P38" s="95">
        <v>0</v>
      </c>
      <c r="Q38" s="95">
        <v>35</v>
      </c>
      <c r="R38" s="95">
        <v>0</v>
      </c>
      <c r="S38" s="95">
        <v>0</v>
      </c>
      <c r="T38" s="95">
        <v>0</v>
      </c>
      <c r="U38" s="95">
        <v>0</v>
      </c>
      <c r="V38" s="107">
        <v>35</v>
      </c>
      <c r="W38" s="95">
        <v>0</v>
      </c>
      <c r="X38" s="95">
        <v>29</v>
      </c>
      <c r="Y38" s="95">
        <v>0</v>
      </c>
      <c r="Z38" s="95">
        <v>0</v>
      </c>
      <c r="AA38" s="95">
        <v>0</v>
      </c>
      <c r="AB38" s="95">
        <v>0</v>
      </c>
      <c r="AC38" s="107">
        <v>29</v>
      </c>
      <c r="AD38" s="95">
        <v>0</v>
      </c>
      <c r="AE38" s="95">
        <v>33</v>
      </c>
      <c r="AF38" s="95">
        <v>0</v>
      </c>
      <c r="AG38" s="95">
        <v>0</v>
      </c>
      <c r="AH38" s="95">
        <v>0</v>
      </c>
      <c r="AI38" s="95">
        <v>0</v>
      </c>
      <c r="AJ38" s="107">
        <v>33</v>
      </c>
    </row>
    <row r="39" spans="1:36" ht="18" x14ac:dyDescent="0.35">
      <c r="A39" s="108" t="s">
        <v>76</v>
      </c>
      <c r="B39" s="95">
        <v>71</v>
      </c>
      <c r="C39" s="95">
        <v>213</v>
      </c>
      <c r="D39" s="95">
        <v>62</v>
      </c>
      <c r="E39" s="95">
        <v>0</v>
      </c>
      <c r="F39" s="95">
        <v>0</v>
      </c>
      <c r="G39" s="95">
        <v>0</v>
      </c>
      <c r="H39" s="107">
        <v>346</v>
      </c>
      <c r="I39" s="95">
        <v>47</v>
      </c>
      <c r="J39" s="95">
        <v>208</v>
      </c>
      <c r="K39" s="95">
        <v>58</v>
      </c>
      <c r="L39" s="95">
        <v>0</v>
      </c>
      <c r="M39" s="95">
        <v>0</v>
      </c>
      <c r="N39" s="95">
        <v>0</v>
      </c>
      <c r="O39" s="107">
        <v>313</v>
      </c>
      <c r="P39" s="95">
        <v>28</v>
      </c>
      <c r="Q39" s="95">
        <v>194</v>
      </c>
      <c r="R39" s="95">
        <v>66</v>
      </c>
      <c r="S39" s="95">
        <v>0</v>
      </c>
      <c r="T39" s="95">
        <v>0</v>
      </c>
      <c r="U39" s="95">
        <v>0</v>
      </c>
      <c r="V39" s="107">
        <v>288</v>
      </c>
      <c r="W39" s="95">
        <v>25</v>
      </c>
      <c r="X39" s="95">
        <v>197</v>
      </c>
      <c r="Y39" s="95">
        <v>42</v>
      </c>
      <c r="Z39" s="95">
        <v>0</v>
      </c>
      <c r="AA39" s="95">
        <v>0</v>
      </c>
      <c r="AB39" s="95">
        <v>0</v>
      </c>
      <c r="AC39" s="107">
        <v>264</v>
      </c>
      <c r="AD39" s="95">
        <v>39</v>
      </c>
      <c r="AE39" s="95">
        <v>208</v>
      </c>
      <c r="AF39" s="95">
        <v>14</v>
      </c>
      <c r="AG39" s="95">
        <v>0</v>
      </c>
      <c r="AH39" s="95">
        <v>0</v>
      </c>
      <c r="AI39" s="95">
        <v>0</v>
      </c>
      <c r="AJ39" s="107">
        <v>261</v>
      </c>
    </row>
    <row r="40" spans="1:36" ht="18" x14ac:dyDescent="0.35">
      <c r="A40" s="108" t="s">
        <v>156</v>
      </c>
      <c r="B40" s="95">
        <v>0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  <c r="H40" s="107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107">
        <v>0</v>
      </c>
      <c r="P40" s="95">
        <v>0</v>
      </c>
      <c r="Q40" s="95">
        <v>13</v>
      </c>
      <c r="R40" s="95">
        <v>0</v>
      </c>
      <c r="S40" s="95">
        <v>0</v>
      </c>
      <c r="T40" s="95">
        <v>0</v>
      </c>
      <c r="U40" s="95">
        <v>0</v>
      </c>
      <c r="V40" s="107">
        <v>13</v>
      </c>
      <c r="W40" s="95">
        <v>0</v>
      </c>
      <c r="X40" s="95">
        <v>19</v>
      </c>
      <c r="Y40" s="95">
        <v>0</v>
      </c>
      <c r="Z40" s="95">
        <v>0</v>
      </c>
      <c r="AA40" s="95">
        <v>0</v>
      </c>
      <c r="AB40" s="95">
        <v>0</v>
      </c>
      <c r="AC40" s="107">
        <v>19</v>
      </c>
      <c r="AD40" s="95">
        <v>0</v>
      </c>
      <c r="AE40" s="95">
        <v>26</v>
      </c>
      <c r="AF40" s="95">
        <v>0</v>
      </c>
      <c r="AG40" s="95">
        <v>0</v>
      </c>
      <c r="AH40" s="95">
        <v>0</v>
      </c>
      <c r="AI40" s="95">
        <v>0</v>
      </c>
      <c r="AJ40" s="107">
        <v>26</v>
      </c>
    </row>
    <row r="41" spans="1:36" ht="18" x14ac:dyDescent="0.35">
      <c r="A41" s="108" t="s">
        <v>94</v>
      </c>
      <c r="B41" s="95">
        <v>0</v>
      </c>
      <c r="C41" s="95">
        <v>70</v>
      </c>
      <c r="D41" s="95">
        <v>0</v>
      </c>
      <c r="E41" s="95">
        <v>0</v>
      </c>
      <c r="F41" s="95">
        <v>0</v>
      </c>
      <c r="G41" s="95">
        <v>0</v>
      </c>
      <c r="H41" s="107">
        <v>70</v>
      </c>
      <c r="I41" s="95">
        <v>0</v>
      </c>
      <c r="J41" s="95">
        <v>67</v>
      </c>
      <c r="K41" s="95">
        <v>0</v>
      </c>
      <c r="L41" s="95">
        <v>0</v>
      </c>
      <c r="M41" s="95">
        <v>0</v>
      </c>
      <c r="N41" s="95">
        <v>0</v>
      </c>
      <c r="O41" s="107">
        <v>67</v>
      </c>
      <c r="P41" s="95">
        <v>0</v>
      </c>
      <c r="Q41" s="95">
        <v>49</v>
      </c>
      <c r="R41" s="95">
        <v>0</v>
      </c>
      <c r="S41" s="95">
        <v>0</v>
      </c>
      <c r="T41" s="95">
        <v>0</v>
      </c>
      <c r="U41" s="95">
        <v>0</v>
      </c>
      <c r="V41" s="107">
        <v>49</v>
      </c>
      <c r="W41" s="95">
        <v>0</v>
      </c>
      <c r="X41" s="95">
        <v>45</v>
      </c>
      <c r="Y41" s="95">
        <v>0</v>
      </c>
      <c r="Z41" s="95">
        <v>0</v>
      </c>
      <c r="AA41" s="95">
        <v>0</v>
      </c>
      <c r="AB41" s="95">
        <v>0</v>
      </c>
      <c r="AC41" s="107">
        <v>45</v>
      </c>
      <c r="AD41" s="95">
        <v>0</v>
      </c>
      <c r="AE41" s="95">
        <v>34</v>
      </c>
      <c r="AF41" s="95">
        <v>0</v>
      </c>
      <c r="AG41" s="95">
        <v>0</v>
      </c>
      <c r="AH41" s="95">
        <v>0</v>
      </c>
      <c r="AI41" s="95">
        <v>0</v>
      </c>
      <c r="AJ41" s="107">
        <v>34</v>
      </c>
    </row>
    <row r="42" spans="1:36" ht="18" x14ac:dyDescent="0.35">
      <c r="A42" s="106" t="s">
        <v>103</v>
      </c>
      <c r="B42" s="95">
        <v>0</v>
      </c>
      <c r="C42" s="95">
        <v>161</v>
      </c>
      <c r="D42" s="95">
        <v>0</v>
      </c>
      <c r="E42" s="95">
        <v>0</v>
      </c>
      <c r="F42" s="95">
        <v>0</v>
      </c>
      <c r="G42" s="95">
        <v>0</v>
      </c>
      <c r="H42" s="107">
        <v>161</v>
      </c>
      <c r="I42" s="95">
        <v>0</v>
      </c>
      <c r="J42" s="95">
        <v>155</v>
      </c>
      <c r="K42" s="95">
        <v>0</v>
      </c>
      <c r="L42" s="95">
        <v>0</v>
      </c>
      <c r="M42" s="95">
        <v>0</v>
      </c>
      <c r="N42" s="95">
        <v>0</v>
      </c>
      <c r="O42" s="107">
        <v>155</v>
      </c>
      <c r="P42" s="95">
        <v>0</v>
      </c>
      <c r="Q42" s="95">
        <v>163</v>
      </c>
      <c r="R42" s="95">
        <v>0</v>
      </c>
      <c r="S42" s="95">
        <v>0</v>
      </c>
      <c r="T42" s="95">
        <v>0</v>
      </c>
      <c r="U42" s="95">
        <v>0</v>
      </c>
      <c r="V42" s="107">
        <v>163</v>
      </c>
      <c r="W42" s="95">
        <v>0</v>
      </c>
      <c r="X42" s="95">
        <v>170</v>
      </c>
      <c r="Y42" s="95">
        <v>0</v>
      </c>
      <c r="Z42" s="95">
        <v>0</v>
      </c>
      <c r="AA42" s="95">
        <v>0</v>
      </c>
      <c r="AB42" s="95">
        <v>0</v>
      </c>
      <c r="AC42" s="107">
        <v>170</v>
      </c>
      <c r="AD42" s="95">
        <v>0</v>
      </c>
      <c r="AE42" s="95">
        <v>166</v>
      </c>
      <c r="AF42" s="95">
        <v>0</v>
      </c>
      <c r="AG42" s="95">
        <v>0</v>
      </c>
      <c r="AH42" s="95">
        <v>0</v>
      </c>
      <c r="AI42" s="95">
        <v>0</v>
      </c>
      <c r="AJ42" s="107">
        <v>166</v>
      </c>
    </row>
    <row r="43" spans="1:36" ht="18" x14ac:dyDescent="0.35">
      <c r="A43" s="108" t="s">
        <v>329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95">
        <v>0</v>
      </c>
      <c r="H43" s="107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107">
        <v>0</v>
      </c>
      <c r="P43" s="95">
        <v>0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107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107">
        <v>0</v>
      </c>
      <c r="AD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0</v>
      </c>
      <c r="AJ43" s="107">
        <v>0</v>
      </c>
    </row>
    <row r="44" spans="1:36" ht="18" x14ac:dyDescent="0.35">
      <c r="A44" s="108" t="s">
        <v>121</v>
      </c>
      <c r="B44" s="95">
        <v>0</v>
      </c>
      <c r="C44" s="95">
        <v>24</v>
      </c>
      <c r="D44" s="95">
        <v>0</v>
      </c>
      <c r="E44" s="95">
        <v>0</v>
      </c>
      <c r="F44" s="95">
        <v>0</v>
      </c>
      <c r="G44" s="95">
        <v>0</v>
      </c>
      <c r="H44" s="107">
        <v>24</v>
      </c>
      <c r="I44" s="95">
        <v>0</v>
      </c>
      <c r="J44" s="95">
        <v>21</v>
      </c>
      <c r="K44" s="95">
        <v>0</v>
      </c>
      <c r="L44" s="95">
        <v>0</v>
      </c>
      <c r="M44" s="95">
        <v>0</v>
      </c>
      <c r="N44" s="95">
        <v>0</v>
      </c>
      <c r="O44" s="107">
        <v>21</v>
      </c>
      <c r="P44" s="95">
        <v>0</v>
      </c>
      <c r="Q44" s="95">
        <v>13</v>
      </c>
      <c r="R44" s="95">
        <v>0</v>
      </c>
      <c r="S44" s="95">
        <v>0</v>
      </c>
      <c r="T44" s="95">
        <v>0</v>
      </c>
      <c r="U44" s="95">
        <v>0</v>
      </c>
      <c r="V44" s="107">
        <v>13</v>
      </c>
      <c r="W44" s="95">
        <v>0</v>
      </c>
      <c r="X44" s="95">
        <v>1</v>
      </c>
      <c r="Y44" s="95">
        <v>0</v>
      </c>
      <c r="Z44" s="95">
        <v>0</v>
      </c>
      <c r="AA44" s="95">
        <v>0</v>
      </c>
      <c r="AB44" s="95">
        <v>0</v>
      </c>
      <c r="AC44" s="107">
        <v>1</v>
      </c>
      <c r="AD44" s="95">
        <v>0</v>
      </c>
      <c r="AE44" s="95">
        <v>0</v>
      </c>
      <c r="AF44" s="95">
        <v>0</v>
      </c>
      <c r="AG44" s="95">
        <v>0</v>
      </c>
      <c r="AH44" s="95">
        <v>0</v>
      </c>
      <c r="AI44" s="95">
        <v>0</v>
      </c>
      <c r="AJ44" s="107">
        <v>0</v>
      </c>
    </row>
    <row r="45" spans="1:36" ht="18" x14ac:dyDescent="0.35">
      <c r="A45" s="108" t="s">
        <v>104</v>
      </c>
      <c r="B45" s="95">
        <v>0</v>
      </c>
      <c r="C45" s="95">
        <v>135</v>
      </c>
      <c r="D45" s="95">
        <v>0</v>
      </c>
      <c r="E45" s="95">
        <v>0</v>
      </c>
      <c r="F45" s="95">
        <v>0</v>
      </c>
      <c r="G45" s="95">
        <v>0</v>
      </c>
      <c r="H45" s="107">
        <v>135</v>
      </c>
      <c r="I45" s="95">
        <v>0</v>
      </c>
      <c r="J45" s="95">
        <v>129</v>
      </c>
      <c r="K45" s="95">
        <v>0</v>
      </c>
      <c r="L45" s="95">
        <v>0</v>
      </c>
      <c r="M45" s="95">
        <v>0</v>
      </c>
      <c r="N45" s="95">
        <v>0</v>
      </c>
      <c r="O45" s="107">
        <v>129</v>
      </c>
      <c r="P45" s="95">
        <v>0</v>
      </c>
      <c r="Q45" s="95">
        <v>146</v>
      </c>
      <c r="R45" s="95">
        <v>0</v>
      </c>
      <c r="S45" s="95">
        <v>0</v>
      </c>
      <c r="T45" s="95">
        <v>0</v>
      </c>
      <c r="U45" s="95">
        <v>0</v>
      </c>
      <c r="V45" s="107">
        <v>146</v>
      </c>
      <c r="W45" s="95">
        <v>0</v>
      </c>
      <c r="X45" s="95">
        <v>165</v>
      </c>
      <c r="Y45" s="95">
        <v>0</v>
      </c>
      <c r="Z45" s="95">
        <v>0</v>
      </c>
      <c r="AA45" s="95">
        <v>0</v>
      </c>
      <c r="AB45" s="95">
        <v>0</v>
      </c>
      <c r="AC45" s="107">
        <v>165</v>
      </c>
      <c r="AD45" s="95">
        <v>0</v>
      </c>
      <c r="AE45" s="95">
        <v>163</v>
      </c>
      <c r="AF45" s="95">
        <v>0</v>
      </c>
      <c r="AG45" s="95">
        <v>0</v>
      </c>
      <c r="AH45" s="95">
        <v>0</v>
      </c>
      <c r="AI45" s="95">
        <v>0</v>
      </c>
      <c r="AJ45" s="107">
        <v>163</v>
      </c>
    </row>
    <row r="46" spans="1:36" ht="18" x14ac:dyDescent="0.35">
      <c r="A46" s="108" t="s">
        <v>143</v>
      </c>
      <c r="B46" s="95">
        <v>0</v>
      </c>
      <c r="C46" s="95">
        <v>2</v>
      </c>
      <c r="D46" s="95">
        <v>0</v>
      </c>
      <c r="E46" s="95">
        <v>0</v>
      </c>
      <c r="F46" s="95">
        <v>0</v>
      </c>
      <c r="G46" s="95">
        <v>0</v>
      </c>
      <c r="H46" s="107">
        <v>2</v>
      </c>
      <c r="I46" s="95">
        <v>0</v>
      </c>
      <c r="J46" s="95">
        <v>5</v>
      </c>
      <c r="K46" s="95">
        <v>0</v>
      </c>
      <c r="L46" s="95">
        <v>0</v>
      </c>
      <c r="M46" s="95">
        <v>0</v>
      </c>
      <c r="N46" s="95">
        <v>0</v>
      </c>
      <c r="O46" s="107">
        <v>5</v>
      </c>
      <c r="P46" s="95">
        <v>0</v>
      </c>
      <c r="Q46" s="95">
        <v>4</v>
      </c>
      <c r="R46" s="95">
        <v>0</v>
      </c>
      <c r="S46" s="95">
        <v>0</v>
      </c>
      <c r="T46" s="95">
        <v>0</v>
      </c>
      <c r="U46" s="95">
        <v>0</v>
      </c>
      <c r="V46" s="107">
        <v>4</v>
      </c>
      <c r="W46" s="95">
        <v>0</v>
      </c>
      <c r="X46" s="95">
        <v>4</v>
      </c>
      <c r="Y46" s="95">
        <v>0</v>
      </c>
      <c r="Z46" s="95">
        <v>0</v>
      </c>
      <c r="AA46" s="95">
        <v>0</v>
      </c>
      <c r="AB46" s="95">
        <v>0</v>
      </c>
      <c r="AC46" s="107">
        <v>4</v>
      </c>
      <c r="AD46" s="95">
        <v>0</v>
      </c>
      <c r="AE46" s="95">
        <v>3</v>
      </c>
      <c r="AF46" s="95">
        <v>0</v>
      </c>
      <c r="AG46" s="95">
        <v>0</v>
      </c>
      <c r="AH46" s="95">
        <v>0</v>
      </c>
      <c r="AI46" s="95">
        <v>0</v>
      </c>
      <c r="AJ46" s="107">
        <v>3</v>
      </c>
    </row>
    <row r="47" spans="1:36" ht="18" x14ac:dyDescent="0.35">
      <c r="A47" s="104" t="s">
        <v>41</v>
      </c>
      <c r="B47" s="85">
        <v>0</v>
      </c>
      <c r="C47" s="85">
        <v>0</v>
      </c>
      <c r="D47" s="85">
        <v>201</v>
      </c>
      <c r="E47" s="85">
        <v>299</v>
      </c>
      <c r="F47" s="85">
        <v>393</v>
      </c>
      <c r="G47" s="85">
        <v>309</v>
      </c>
      <c r="H47" s="105">
        <v>1202</v>
      </c>
      <c r="I47" s="85">
        <v>0</v>
      </c>
      <c r="J47" s="85">
        <v>0</v>
      </c>
      <c r="K47" s="85">
        <v>216</v>
      </c>
      <c r="L47" s="85">
        <v>275</v>
      </c>
      <c r="M47" s="85">
        <v>399</v>
      </c>
      <c r="N47" s="85">
        <v>249</v>
      </c>
      <c r="O47" s="105">
        <v>1139</v>
      </c>
      <c r="P47" s="85">
        <v>0</v>
      </c>
      <c r="Q47" s="85">
        <v>38</v>
      </c>
      <c r="R47" s="85">
        <v>215</v>
      </c>
      <c r="S47" s="85">
        <v>278</v>
      </c>
      <c r="T47" s="85">
        <v>398</v>
      </c>
      <c r="U47" s="85">
        <v>242</v>
      </c>
      <c r="V47" s="105">
        <v>1171</v>
      </c>
      <c r="W47" s="85">
        <v>0</v>
      </c>
      <c r="X47" s="85">
        <v>95</v>
      </c>
      <c r="Y47" s="85">
        <v>178</v>
      </c>
      <c r="Z47" s="85">
        <v>244</v>
      </c>
      <c r="AA47" s="85">
        <v>355</v>
      </c>
      <c r="AB47" s="85">
        <v>219</v>
      </c>
      <c r="AC47" s="105">
        <v>1091</v>
      </c>
      <c r="AD47" s="85">
        <v>0</v>
      </c>
      <c r="AE47" s="85">
        <v>155</v>
      </c>
      <c r="AF47" s="85">
        <v>134</v>
      </c>
      <c r="AG47" s="85">
        <v>259</v>
      </c>
      <c r="AH47" s="85">
        <v>338</v>
      </c>
      <c r="AI47" s="85">
        <v>193</v>
      </c>
      <c r="AJ47" s="105">
        <v>1079</v>
      </c>
    </row>
    <row r="48" spans="1:36" ht="18" x14ac:dyDescent="0.35">
      <c r="A48" s="106" t="s">
        <v>71</v>
      </c>
      <c r="B48" s="95">
        <v>0</v>
      </c>
      <c r="C48" s="95">
        <v>0</v>
      </c>
      <c r="D48" s="95">
        <v>0</v>
      </c>
      <c r="E48" s="95">
        <v>0</v>
      </c>
      <c r="F48" s="95">
        <v>18</v>
      </c>
      <c r="G48" s="95">
        <v>16</v>
      </c>
      <c r="H48" s="107">
        <v>34</v>
      </c>
      <c r="I48" s="95">
        <v>0</v>
      </c>
      <c r="J48" s="95">
        <v>0</v>
      </c>
      <c r="K48" s="95">
        <v>0</v>
      </c>
      <c r="L48" s="95">
        <v>0</v>
      </c>
      <c r="M48" s="95">
        <v>25</v>
      </c>
      <c r="N48" s="95">
        <v>10</v>
      </c>
      <c r="O48" s="107">
        <v>35</v>
      </c>
      <c r="P48" s="95">
        <v>0</v>
      </c>
      <c r="Q48" s="95">
        <v>0</v>
      </c>
      <c r="R48" s="95">
        <v>0</v>
      </c>
      <c r="S48" s="95">
        <v>0</v>
      </c>
      <c r="T48" s="95">
        <v>20</v>
      </c>
      <c r="U48" s="95">
        <v>7</v>
      </c>
      <c r="V48" s="107">
        <v>27</v>
      </c>
      <c r="W48" s="95">
        <v>0</v>
      </c>
      <c r="X48" s="95">
        <v>0</v>
      </c>
      <c r="Y48" s="95">
        <v>0</v>
      </c>
      <c r="Z48" s="95">
        <v>0</v>
      </c>
      <c r="AA48" s="95">
        <v>7</v>
      </c>
      <c r="AB48" s="95">
        <v>10</v>
      </c>
      <c r="AC48" s="107">
        <v>17</v>
      </c>
      <c r="AD48" s="95">
        <v>0</v>
      </c>
      <c r="AE48" s="95">
        <v>0</v>
      </c>
      <c r="AF48" s="95">
        <v>0</v>
      </c>
      <c r="AG48" s="95">
        <v>0</v>
      </c>
      <c r="AH48" s="95">
        <v>0</v>
      </c>
      <c r="AI48" s="95">
        <v>7</v>
      </c>
      <c r="AJ48" s="107">
        <v>7</v>
      </c>
    </row>
    <row r="49" spans="1:36" ht="18" x14ac:dyDescent="0.35">
      <c r="A49" s="108" t="s">
        <v>72</v>
      </c>
      <c r="B49" s="95">
        <v>0</v>
      </c>
      <c r="C49" s="95">
        <v>0</v>
      </c>
      <c r="D49" s="95">
        <v>0</v>
      </c>
      <c r="E49" s="95">
        <v>0</v>
      </c>
      <c r="F49" s="95">
        <v>18</v>
      </c>
      <c r="G49" s="95">
        <v>8</v>
      </c>
      <c r="H49" s="107">
        <v>26</v>
      </c>
      <c r="I49" s="95">
        <v>0</v>
      </c>
      <c r="J49" s="95">
        <v>0</v>
      </c>
      <c r="K49" s="95">
        <v>0</v>
      </c>
      <c r="L49" s="95">
        <v>0</v>
      </c>
      <c r="M49" s="95">
        <v>25</v>
      </c>
      <c r="N49" s="95">
        <v>1</v>
      </c>
      <c r="O49" s="107">
        <v>26</v>
      </c>
      <c r="P49" s="95">
        <v>0</v>
      </c>
      <c r="Q49" s="95">
        <v>0</v>
      </c>
      <c r="R49" s="95">
        <v>0</v>
      </c>
      <c r="S49" s="95">
        <v>0</v>
      </c>
      <c r="T49" s="95">
        <v>20</v>
      </c>
      <c r="U49" s="95">
        <v>0</v>
      </c>
      <c r="V49" s="107">
        <v>20</v>
      </c>
      <c r="W49" s="95">
        <v>0</v>
      </c>
      <c r="X49" s="95">
        <v>0</v>
      </c>
      <c r="Y49" s="95">
        <v>0</v>
      </c>
      <c r="Z49" s="95">
        <v>0</v>
      </c>
      <c r="AA49" s="95">
        <v>7</v>
      </c>
      <c r="AB49" s="95">
        <v>0</v>
      </c>
      <c r="AC49" s="107">
        <v>7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0</v>
      </c>
      <c r="AJ49" s="107">
        <v>0</v>
      </c>
    </row>
    <row r="50" spans="1:36" ht="18" x14ac:dyDescent="0.35">
      <c r="A50" s="108" t="s">
        <v>330</v>
      </c>
      <c r="B50" s="95">
        <v>0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107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107">
        <v>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107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107">
        <v>0</v>
      </c>
      <c r="AD50" s="95">
        <v>0</v>
      </c>
      <c r="AE50" s="95">
        <v>0</v>
      </c>
      <c r="AF50" s="95">
        <v>0</v>
      </c>
      <c r="AG50" s="95">
        <v>0</v>
      </c>
      <c r="AH50" s="95">
        <v>0</v>
      </c>
      <c r="AI50" s="95">
        <v>0</v>
      </c>
      <c r="AJ50" s="107">
        <v>0</v>
      </c>
    </row>
    <row r="51" spans="1:36" ht="18" x14ac:dyDescent="0.35">
      <c r="A51" s="108" t="s">
        <v>116</v>
      </c>
      <c r="B51" s="95">
        <v>0</v>
      </c>
      <c r="C51" s="95">
        <v>0</v>
      </c>
      <c r="D51" s="95">
        <v>0</v>
      </c>
      <c r="E51" s="95">
        <v>0</v>
      </c>
      <c r="F51" s="95">
        <v>0</v>
      </c>
      <c r="G51" s="95">
        <v>8</v>
      </c>
      <c r="H51" s="107">
        <v>8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9</v>
      </c>
      <c r="O51" s="107">
        <v>9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7</v>
      </c>
      <c r="V51" s="107">
        <v>7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10</v>
      </c>
      <c r="AC51" s="107">
        <v>10</v>
      </c>
      <c r="AD51" s="95">
        <v>0</v>
      </c>
      <c r="AE51" s="95">
        <v>0</v>
      </c>
      <c r="AF51" s="95">
        <v>0</v>
      </c>
      <c r="AG51" s="95">
        <v>0</v>
      </c>
      <c r="AH51" s="95">
        <v>0</v>
      </c>
      <c r="AI51" s="95">
        <v>7</v>
      </c>
      <c r="AJ51" s="107">
        <v>7</v>
      </c>
    </row>
    <row r="52" spans="1:36" ht="18" x14ac:dyDescent="0.35">
      <c r="A52" s="106" t="s">
        <v>48</v>
      </c>
      <c r="B52" s="95">
        <v>0</v>
      </c>
      <c r="C52" s="95">
        <v>0</v>
      </c>
      <c r="D52" s="95">
        <v>0</v>
      </c>
      <c r="E52" s="95">
        <v>121</v>
      </c>
      <c r="F52" s="95">
        <v>203</v>
      </c>
      <c r="G52" s="95">
        <v>178</v>
      </c>
      <c r="H52" s="107">
        <v>502</v>
      </c>
      <c r="I52" s="95">
        <v>0</v>
      </c>
      <c r="J52" s="95">
        <v>0</v>
      </c>
      <c r="K52" s="95">
        <v>0</v>
      </c>
      <c r="L52" s="95">
        <v>120</v>
      </c>
      <c r="M52" s="95">
        <v>189</v>
      </c>
      <c r="N52" s="95">
        <v>131</v>
      </c>
      <c r="O52" s="107">
        <v>440</v>
      </c>
      <c r="P52" s="95">
        <v>0</v>
      </c>
      <c r="Q52" s="95">
        <v>0</v>
      </c>
      <c r="R52" s="95">
        <v>0</v>
      </c>
      <c r="S52" s="95">
        <v>151</v>
      </c>
      <c r="T52" s="95">
        <v>190</v>
      </c>
      <c r="U52" s="95">
        <v>114</v>
      </c>
      <c r="V52" s="107">
        <v>455</v>
      </c>
      <c r="W52" s="95">
        <v>0</v>
      </c>
      <c r="X52" s="95">
        <v>0</v>
      </c>
      <c r="Y52" s="95">
        <v>0</v>
      </c>
      <c r="Z52" s="95">
        <v>128</v>
      </c>
      <c r="AA52" s="95">
        <v>181</v>
      </c>
      <c r="AB52" s="95">
        <v>84</v>
      </c>
      <c r="AC52" s="107">
        <v>393</v>
      </c>
      <c r="AD52" s="95">
        <v>0</v>
      </c>
      <c r="AE52" s="95">
        <v>0</v>
      </c>
      <c r="AF52" s="95">
        <v>0</v>
      </c>
      <c r="AG52" s="95">
        <v>137</v>
      </c>
      <c r="AH52" s="95">
        <v>182</v>
      </c>
      <c r="AI52" s="95">
        <v>67</v>
      </c>
      <c r="AJ52" s="107">
        <v>386</v>
      </c>
    </row>
    <row r="53" spans="1:36" ht="18" x14ac:dyDescent="0.35">
      <c r="A53" s="108" t="s">
        <v>128</v>
      </c>
      <c r="B53" s="95">
        <v>0</v>
      </c>
      <c r="C53" s="95">
        <v>0</v>
      </c>
      <c r="D53" s="95">
        <v>0</v>
      </c>
      <c r="E53" s="95">
        <v>0</v>
      </c>
      <c r="F53" s="95">
        <v>0</v>
      </c>
      <c r="G53" s="95">
        <v>1</v>
      </c>
      <c r="H53" s="107">
        <v>1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107">
        <v>0</v>
      </c>
      <c r="P53" s="95">
        <v>0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107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107">
        <v>0</v>
      </c>
      <c r="AD53" s="95">
        <v>0</v>
      </c>
      <c r="AE53" s="95">
        <v>0</v>
      </c>
      <c r="AF53" s="95">
        <v>0</v>
      </c>
      <c r="AG53" s="95">
        <v>0</v>
      </c>
      <c r="AH53" s="95">
        <v>0</v>
      </c>
      <c r="AI53" s="95">
        <v>0</v>
      </c>
      <c r="AJ53" s="107">
        <v>0</v>
      </c>
    </row>
    <row r="54" spans="1:36" ht="18" x14ac:dyDescent="0.35">
      <c r="A54" s="108" t="s">
        <v>57</v>
      </c>
      <c r="B54" s="95">
        <v>0</v>
      </c>
      <c r="C54" s="95">
        <v>0</v>
      </c>
      <c r="D54" s="95">
        <v>0</v>
      </c>
      <c r="E54" s="95">
        <v>94</v>
      </c>
      <c r="F54" s="95">
        <v>24</v>
      </c>
      <c r="G54" s="95">
        <v>0</v>
      </c>
      <c r="H54" s="107">
        <v>118</v>
      </c>
      <c r="I54" s="95">
        <v>0</v>
      </c>
      <c r="J54" s="95">
        <v>0</v>
      </c>
      <c r="K54" s="95">
        <v>0</v>
      </c>
      <c r="L54" s="95">
        <v>56</v>
      </c>
      <c r="M54" s="95">
        <v>13</v>
      </c>
      <c r="N54" s="95">
        <v>0</v>
      </c>
      <c r="O54" s="107">
        <v>69</v>
      </c>
      <c r="P54" s="95">
        <v>0</v>
      </c>
      <c r="Q54" s="95">
        <v>0</v>
      </c>
      <c r="R54" s="95">
        <v>0</v>
      </c>
      <c r="S54" s="95">
        <v>26</v>
      </c>
      <c r="T54" s="95">
        <v>4</v>
      </c>
      <c r="U54" s="95">
        <v>0</v>
      </c>
      <c r="V54" s="107">
        <v>30</v>
      </c>
      <c r="W54" s="95">
        <v>0</v>
      </c>
      <c r="X54" s="95">
        <v>0</v>
      </c>
      <c r="Y54" s="95">
        <v>0</v>
      </c>
      <c r="Z54" s="95">
        <v>1</v>
      </c>
      <c r="AA54" s="95">
        <v>1</v>
      </c>
      <c r="AB54" s="95">
        <v>0</v>
      </c>
      <c r="AC54" s="107">
        <v>2</v>
      </c>
      <c r="AD54" s="95">
        <v>0</v>
      </c>
      <c r="AE54" s="95">
        <v>0</v>
      </c>
      <c r="AF54" s="95">
        <v>0</v>
      </c>
      <c r="AG54" s="95">
        <v>38</v>
      </c>
      <c r="AH54" s="95">
        <v>0</v>
      </c>
      <c r="AI54" s="95">
        <v>0</v>
      </c>
      <c r="AJ54" s="107">
        <v>38</v>
      </c>
    </row>
    <row r="55" spans="1:36" ht="18" x14ac:dyDescent="0.35">
      <c r="A55" s="108" t="s">
        <v>50</v>
      </c>
      <c r="B55" s="95">
        <v>0</v>
      </c>
      <c r="C55" s="95">
        <v>0</v>
      </c>
      <c r="D55" s="95">
        <v>0</v>
      </c>
      <c r="E55" s="95">
        <v>13</v>
      </c>
      <c r="F55" s="95">
        <v>75</v>
      </c>
      <c r="G55" s="95">
        <v>60</v>
      </c>
      <c r="H55" s="107">
        <v>148</v>
      </c>
      <c r="I55" s="95">
        <v>0</v>
      </c>
      <c r="J55" s="95">
        <v>0</v>
      </c>
      <c r="K55" s="95">
        <v>0</v>
      </c>
      <c r="L55" s="95">
        <v>18</v>
      </c>
      <c r="M55" s="95">
        <v>60</v>
      </c>
      <c r="N55" s="95">
        <v>46</v>
      </c>
      <c r="O55" s="107">
        <v>124</v>
      </c>
      <c r="P55" s="95">
        <v>0</v>
      </c>
      <c r="Q55" s="95">
        <v>0</v>
      </c>
      <c r="R55" s="95">
        <v>0</v>
      </c>
      <c r="S55" s="95">
        <v>30</v>
      </c>
      <c r="T55" s="95">
        <v>54</v>
      </c>
      <c r="U55" s="95">
        <v>45</v>
      </c>
      <c r="V55" s="107">
        <v>129</v>
      </c>
      <c r="W55" s="95">
        <v>0</v>
      </c>
      <c r="X55" s="95">
        <v>0</v>
      </c>
      <c r="Y55" s="95">
        <v>0</v>
      </c>
      <c r="Z55" s="95">
        <v>37</v>
      </c>
      <c r="AA55" s="95">
        <v>47</v>
      </c>
      <c r="AB55" s="95">
        <v>31</v>
      </c>
      <c r="AC55" s="107">
        <v>115</v>
      </c>
      <c r="AD55" s="95">
        <v>0</v>
      </c>
      <c r="AE55" s="95">
        <v>0</v>
      </c>
      <c r="AF55" s="95">
        <v>0</v>
      </c>
      <c r="AG55" s="95">
        <v>26</v>
      </c>
      <c r="AH55" s="95">
        <v>37</v>
      </c>
      <c r="AI55" s="95">
        <v>26</v>
      </c>
      <c r="AJ55" s="107">
        <v>89</v>
      </c>
    </row>
    <row r="56" spans="1:36" ht="18" x14ac:dyDescent="0.35">
      <c r="A56" s="108" t="s">
        <v>49</v>
      </c>
      <c r="B56" s="95">
        <v>0</v>
      </c>
      <c r="C56" s="95">
        <v>0</v>
      </c>
      <c r="D56" s="95">
        <v>0</v>
      </c>
      <c r="E56" s="95">
        <v>14</v>
      </c>
      <c r="F56" s="95">
        <v>98</v>
      </c>
      <c r="G56" s="95">
        <v>86</v>
      </c>
      <c r="H56" s="107">
        <v>198</v>
      </c>
      <c r="I56" s="95">
        <v>0</v>
      </c>
      <c r="J56" s="95">
        <v>0</v>
      </c>
      <c r="K56" s="95">
        <v>0</v>
      </c>
      <c r="L56" s="95">
        <v>45</v>
      </c>
      <c r="M56" s="95">
        <v>106</v>
      </c>
      <c r="N56" s="95">
        <v>62</v>
      </c>
      <c r="O56" s="107">
        <v>213</v>
      </c>
      <c r="P56" s="95">
        <v>0</v>
      </c>
      <c r="Q56" s="95">
        <v>0</v>
      </c>
      <c r="R56" s="95">
        <v>0</v>
      </c>
      <c r="S56" s="95">
        <v>83</v>
      </c>
      <c r="T56" s="95">
        <v>117</v>
      </c>
      <c r="U56" s="95">
        <v>50</v>
      </c>
      <c r="V56" s="107">
        <v>250</v>
      </c>
      <c r="W56" s="95">
        <v>0</v>
      </c>
      <c r="X56" s="95">
        <v>0</v>
      </c>
      <c r="Y56" s="95">
        <v>0</v>
      </c>
      <c r="Z56" s="95">
        <v>83</v>
      </c>
      <c r="AA56" s="95">
        <v>111</v>
      </c>
      <c r="AB56" s="95">
        <v>44</v>
      </c>
      <c r="AC56" s="107">
        <v>238</v>
      </c>
      <c r="AD56" s="95">
        <v>0</v>
      </c>
      <c r="AE56" s="95">
        <v>0</v>
      </c>
      <c r="AF56" s="95">
        <v>0</v>
      </c>
      <c r="AG56" s="95">
        <v>67</v>
      </c>
      <c r="AH56" s="95">
        <v>119</v>
      </c>
      <c r="AI56" s="95">
        <v>40</v>
      </c>
      <c r="AJ56" s="107">
        <v>226</v>
      </c>
    </row>
    <row r="57" spans="1:36" ht="18" x14ac:dyDescent="0.35">
      <c r="A57" s="108" t="s">
        <v>108</v>
      </c>
      <c r="B57" s="95">
        <v>0</v>
      </c>
      <c r="C57" s="95">
        <v>0</v>
      </c>
      <c r="D57" s="95">
        <v>0</v>
      </c>
      <c r="E57" s="95">
        <v>0</v>
      </c>
      <c r="F57" s="95">
        <v>6</v>
      </c>
      <c r="G57" s="95">
        <v>31</v>
      </c>
      <c r="H57" s="107">
        <v>37</v>
      </c>
      <c r="I57" s="95">
        <v>0</v>
      </c>
      <c r="J57" s="95">
        <v>0</v>
      </c>
      <c r="K57" s="95">
        <v>0</v>
      </c>
      <c r="L57" s="95">
        <v>1</v>
      </c>
      <c r="M57" s="95">
        <v>10</v>
      </c>
      <c r="N57" s="95">
        <v>23</v>
      </c>
      <c r="O57" s="107">
        <v>34</v>
      </c>
      <c r="P57" s="95">
        <v>0</v>
      </c>
      <c r="Q57" s="95">
        <v>0</v>
      </c>
      <c r="R57" s="95">
        <v>0</v>
      </c>
      <c r="S57" s="95">
        <v>12</v>
      </c>
      <c r="T57" s="95">
        <v>15</v>
      </c>
      <c r="U57" s="95">
        <v>19</v>
      </c>
      <c r="V57" s="107">
        <v>46</v>
      </c>
      <c r="W57" s="95">
        <v>0</v>
      </c>
      <c r="X57" s="95">
        <v>0</v>
      </c>
      <c r="Y57" s="95">
        <v>0</v>
      </c>
      <c r="Z57" s="95">
        <v>7</v>
      </c>
      <c r="AA57" s="95">
        <v>22</v>
      </c>
      <c r="AB57" s="95">
        <v>9</v>
      </c>
      <c r="AC57" s="107">
        <v>38</v>
      </c>
      <c r="AD57" s="95">
        <v>0</v>
      </c>
      <c r="AE57" s="95">
        <v>0</v>
      </c>
      <c r="AF57" s="95">
        <v>0</v>
      </c>
      <c r="AG57" s="95">
        <v>6</v>
      </c>
      <c r="AH57" s="95">
        <v>26</v>
      </c>
      <c r="AI57" s="95">
        <v>1</v>
      </c>
      <c r="AJ57" s="107">
        <v>33</v>
      </c>
    </row>
    <row r="58" spans="1:36" ht="18" x14ac:dyDescent="0.35">
      <c r="A58" s="106" t="s">
        <v>42</v>
      </c>
      <c r="B58" s="95">
        <v>0</v>
      </c>
      <c r="C58" s="95">
        <v>0</v>
      </c>
      <c r="D58" s="95">
        <v>104</v>
      </c>
      <c r="E58" s="95">
        <v>108</v>
      </c>
      <c r="F58" s="95">
        <v>35</v>
      </c>
      <c r="G58" s="95">
        <v>18</v>
      </c>
      <c r="H58" s="107">
        <v>265</v>
      </c>
      <c r="I58" s="95">
        <v>0</v>
      </c>
      <c r="J58" s="95">
        <v>0</v>
      </c>
      <c r="K58" s="95">
        <v>124</v>
      </c>
      <c r="L58" s="95">
        <v>103</v>
      </c>
      <c r="M58" s="95">
        <v>38</v>
      </c>
      <c r="N58" s="95">
        <v>34</v>
      </c>
      <c r="O58" s="107">
        <v>299</v>
      </c>
      <c r="P58" s="95">
        <v>0</v>
      </c>
      <c r="Q58" s="95">
        <v>0</v>
      </c>
      <c r="R58" s="95">
        <v>131</v>
      </c>
      <c r="S58" s="95">
        <v>95</v>
      </c>
      <c r="T58" s="95">
        <v>40</v>
      </c>
      <c r="U58" s="95">
        <v>45</v>
      </c>
      <c r="V58" s="107">
        <v>311</v>
      </c>
      <c r="W58" s="95">
        <v>0</v>
      </c>
      <c r="X58" s="95">
        <v>0</v>
      </c>
      <c r="Y58" s="95">
        <v>97</v>
      </c>
      <c r="Z58" s="95">
        <v>72</v>
      </c>
      <c r="AA58" s="95">
        <v>48</v>
      </c>
      <c r="AB58" s="95">
        <v>58</v>
      </c>
      <c r="AC58" s="107">
        <v>275</v>
      </c>
      <c r="AD58" s="95">
        <v>0</v>
      </c>
      <c r="AE58" s="95">
        <v>0</v>
      </c>
      <c r="AF58" s="95">
        <v>63</v>
      </c>
      <c r="AG58" s="95">
        <v>67</v>
      </c>
      <c r="AH58" s="95">
        <v>42</v>
      </c>
      <c r="AI58" s="95">
        <v>68</v>
      </c>
      <c r="AJ58" s="107">
        <v>240</v>
      </c>
    </row>
    <row r="59" spans="1:36" ht="18" x14ac:dyDescent="0.35">
      <c r="A59" s="108" t="s">
        <v>43</v>
      </c>
      <c r="B59" s="95">
        <v>0</v>
      </c>
      <c r="C59" s="95">
        <v>0</v>
      </c>
      <c r="D59" s="95">
        <v>104</v>
      </c>
      <c r="E59" s="95">
        <v>0</v>
      </c>
      <c r="F59" s="95">
        <v>35</v>
      </c>
      <c r="G59" s="95">
        <v>18</v>
      </c>
      <c r="H59" s="107">
        <v>157</v>
      </c>
      <c r="I59" s="95">
        <v>0</v>
      </c>
      <c r="J59" s="95">
        <v>0</v>
      </c>
      <c r="K59" s="95">
        <v>124</v>
      </c>
      <c r="L59" s="95">
        <v>0</v>
      </c>
      <c r="M59" s="95">
        <v>38</v>
      </c>
      <c r="N59" s="95">
        <v>34</v>
      </c>
      <c r="O59" s="107">
        <v>196</v>
      </c>
      <c r="P59" s="95">
        <v>0</v>
      </c>
      <c r="Q59" s="95">
        <v>0</v>
      </c>
      <c r="R59" s="95">
        <v>131</v>
      </c>
      <c r="S59" s="95">
        <v>0</v>
      </c>
      <c r="T59" s="95">
        <v>40</v>
      </c>
      <c r="U59" s="95">
        <v>45</v>
      </c>
      <c r="V59" s="107">
        <v>216</v>
      </c>
      <c r="W59" s="95">
        <v>0</v>
      </c>
      <c r="X59" s="95">
        <v>0</v>
      </c>
      <c r="Y59" s="95">
        <v>97</v>
      </c>
      <c r="Z59" s="95">
        <v>0</v>
      </c>
      <c r="AA59" s="95">
        <v>48</v>
      </c>
      <c r="AB59" s="95">
        <v>58</v>
      </c>
      <c r="AC59" s="107">
        <v>203</v>
      </c>
      <c r="AD59" s="95">
        <v>0</v>
      </c>
      <c r="AE59" s="95">
        <v>0</v>
      </c>
      <c r="AF59" s="95">
        <v>63</v>
      </c>
      <c r="AG59" s="95">
        <v>0</v>
      </c>
      <c r="AH59" s="95">
        <v>42</v>
      </c>
      <c r="AI59" s="95">
        <v>68</v>
      </c>
      <c r="AJ59" s="107">
        <v>173</v>
      </c>
    </row>
    <row r="60" spans="1:36" ht="18" x14ac:dyDescent="0.35">
      <c r="A60" s="108" t="s">
        <v>47</v>
      </c>
      <c r="B60" s="95">
        <v>0</v>
      </c>
      <c r="C60" s="95">
        <v>0</v>
      </c>
      <c r="D60" s="95">
        <v>0</v>
      </c>
      <c r="E60" s="95">
        <v>108</v>
      </c>
      <c r="F60" s="95">
        <v>0</v>
      </c>
      <c r="G60" s="95">
        <v>0</v>
      </c>
      <c r="H60" s="107">
        <v>108</v>
      </c>
      <c r="I60" s="95">
        <v>0</v>
      </c>
      <c r="J60" s="95">
        <v>0</v>
      </c>
      <c r="K60" s="95">
        <v>0</v>
      </c>
      <c r="L60" s="95">
        <v>103</v>
      </c>
      <c r="M60" s="95">
        <v>0</v>
      </c>
      <c r="N60" s="95">
        <v>0</v>
      </c>
      <c r="O60" s="107">
        <v>103</v>
      </c>
      <c r="P60" s="95">
        <v>0</v>
      </c>
      <c r="Q60" s="95">
        <v>0</v>
      </c>
      <c r="R60" s="95">
        <v>0</v>
      </c>
      <c r="S60" s="95">
        <v>95</v>
      </c>
      <c r="T60" s="95">
        <v>0</v>
      </c>
      <c r="U60" s="95">
        <v>0</v>
      </c>
      <c r="V60" s="107">
        <v>95</v>
      </c>
      <c r="W60" s="95">
        <v>0</v>
      </c>
      <c r="X60" s="95">
        <v>0</v>
      </c>
      <c r="Y60" s="95">
        <v>0</v>
      </c>
      <c r="Z60" s="95">
        <v>72</v>
      </c>
      <c r="AA60" s="95">
        <v>0</v>
      </c>
      <c r="AB60" s="95">
        <v>0</v>
      </c>
      <c r="AC60" s="107">
        <v>72</v>
      </c>
      <c r="AD60" s="95">
        <v>0</v>
      </c>
      <c r="AE60" s="95">
        <v>0</v>
      </c>
      <c r="AF60" s="95">
        <v>0</v>
      </c>
      <c r="AG60" s="95">
        <v>67</v>
      </c>
      <c r="AH60" s="95">
        <v>0</v>
      </c>
      <c r="AI60" s="95">
        <v>0</v>
      </c>
      <c r="AJ60" s="107">
        <v>67</v>
      </c>
    </row>
    <row r="61" spans="1:36" ht="18" x14ac:dyDescent="0.35">
      <c r="A61" s="106" t="s">
        <v>69</v>
      </c>
      <c r="B61" s="95">
        <v>0</v>
      </c>
      <c r="C61" s="95">
        <v>0</v>
      </c>
      <c r="D61" s="95">
        <v>0</v>
      </c>
      <c r="E61" s="95">
        <v>9</v>
      </c>
      <c r="F61" s="95">
        <v>43</v>
      </c>
      <c r="G61" s="95">
        <v>1</v>
      </c>
      <c r="H61" s="107">
        <v>53</v>
      </c>
      <c r="I61" s="95">
        <v>0</v>
      </c>
      <c r="J61" s="95">
        <v>0</v>
      </c>
      <c r="K61" s="95">
        <v>0</v>
      </c>
      <c r="L61" s="95">
        <v>20</v>
      </c>
      <c r="M61" s="95">
        <v>42</v>
      </c>
      <c r="N61" s="95">
        <v>0</v>
      </c>
      <c r="O61" s="107">
        <v>62</v>
      </c>
      <c r="P61" s="95">
        <v>0</v>
      </c>
      <c r="Q61" s="95">
        <v>0</v>
      </c>
      <c r="R61" s="95">
        <v>0</v>
      </c>
      <c r="S61" s="95">
        <v>8</v>
      </c>
      <c r="T61" s="95">
        <v>54</v>
      </c>
      <c r="U61" s="95">
        <v>0</v>
      </c>
      <c r="V61" s="107">
        <v>62</v>
      </c>
      <c r="W61" s="95">
        <v>0</v>
      </c>
      <c r="X61" s="95">
        <v>0</v>
      </c>
      <c r="Y61" s="95">
        <v>0</v>
      </c>
      <c r="Z61" s="95">
        <v>0</v>
      </c>
      <c r="AA61" s="95">
        <v>41</v>
      </c>
      <c r="AB61" s="95">
        <v>0</v>
      </c>
      <c r="AC61" s="107">
        <v>41</v>
      </c>
      <c r="AD61" s="95">
        <v>0</v>
      </c>
      <c r="AE61" s="95">
        <v>0</v>
      </c>
      <c r="AF61" s="95">
        <v>0</v>
      </c>
      <c r="AG61" s="95">
        <v>0</v>
      </c>
      <c r="AH61" s="95">
        <v>40</v>
      </c>
      <c r="AI61" s="95">
        <v>0</v>
      </c>
      <c r="AJ61" s="107">
        <v>40</v>
      </c>
    </row>
    <row r="62" spans="1:36" ht="18" x14ac:dyDescent="0.35">
      <c r="A62" s="108" t="s">
        <v>137</v>
      </c>
      <c r="B62" s="95">
        <v>0</v>
      </c>
      <c r="C62" s="95">
        <v>0</v>
      </c>
      <c r="D62" s="95">
        <v>0</v>
      </c>
      <c r="E62" s="95">
        <v>2</v>
      </c>
      <c r="F62" s="95">
        <v>6</v>
      </c>
      <c r="G62" s="95">
        <v>0</v>
      </c>
      <c r="H62" s="107">
        <v>8</v>
      </c>
      <c r="I62" s="95">
        <v>0</v>
      </c>
      <c r="J62" s="95">
        <v>0</v>
      </c>
      <c r="K62" s="95">
        <v>0</v>
      </c>
      <c r="L62" s="95">
        <v>12</v>
      </c>
      <c r="M62" s="95">
        <v>12</v>
      </c>
      <c r="N62" s="95">
        <v>0</v>
      </c>
      <c r="O62" s="107">
        <v>24</v>
      </c>
      <c r="P62" s="95">
        <v>0</v>
      </c>
      <c r="Q62" s="95">
        <v>0</v>
      </c>
      <c r="R62" s="95">
        <v>0</v>
      </c>
      <c r="S62" s="95">
        <v>5</v>
      </c>
      <c r="T62" s="95">
        <v>8</v>
      </c>
      <c r="U62" s="95">
        <v>0</v>
      </c>
      <c r="V62" s="107">
        <v>13</v>
      </c>
      <c r="W62" s="95">
        <v>0</v>
      </c>
      <c r="X62" s="95">
        <v>0</v>
      </c>
      <c r="Y62" s="95">
        <v>0</v>
      </c>
      <c r="Z62" s="95">
        <v>0</v>
      </c>
      <c r="AA62" s="95">
        <v>7</v>
      </c>
      <c r="AB62" s="95">
        <v>0</v>
      </c>
      <c r="AC62" s="107">
        <v>7</v>
      </c>
      <c r="AD62" s="95">
        <v>0</v>
      </c>
      <c r="AE62" s="95">
        <v>0</v>
      </c>
      <c r="AF62" s="95">
        <v>0</v>
      </c>
      <c r="AG62" s="95">
        <v>0</v>
      </c>
      <c r="AH62" s="95">
        <v>12</v>
      </c>
      <c r="AI62" s="95">
        <v>0</v>
      </c>
      <c r="AJ62" s="107">
        <v>12</v>
      </c>
    </row>
    <row r="63" spans="1:36" ht="18" x14ac:dyDescent="0.35">
      <c r="A63" s="108" t="s">
        <v>73</v>
      </c>
      <c r="B63" s="95">
        <v>0</v>
      </c>
      <c r="C63" s="95">
        <v>0</v>
      </c>
      <c r="D63" s="95">
        <v>0</v>
      </c>
      <c r="E63" s="95">
        <v>0</v>
      </c>
      <c r="F63" s="95">
        <v>7</v>
      </c>
      <c r="G63" s="95">
        <v>1</v>
      </c>
      <c r="H63" s="107">
        <v>8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107">
        <v>0</v>
      </c>
      <c r="P63" s="95">
        <v>0</v>
      </c>
      <c r="Q63" s="95">
        <v>0</v>
      </c>
      <c r="R63" s="95">
        <v>0</v>
      </c>
      <c r="S63" s="95">
        <v>0</v>
      </c>
      <c r="T63" s="95">
        <v>0</v>
      </c>
      <c r="U63" s="95">
        <v>0</v>
      </c>
      <c r="V63" s="107">
        <v>0</v>
      </c>
      <c r="W63" s="95">
        <v>0</v>
      </c>
      <c r="X63" s="95">
        <v>0</v>
      </c>
      <c r="Y63" s="95">
        <v>0</v>
      </c>
      <c r="Z63" s="95">
        <v>0</v>
      </c>
      <c r="AA63" s="95">
        <v>0</v>
      </c>
      <c r="AB63" s="95">
        <v>0</v>
      </c>
      <c r="AC63" s="107">
        <v>0</v>
      </c>
      <c r="AD63" s="95">
        <v>0</v>
      </c>
      <c r="AE63" s="95">
        <v>0</v>
      </c>
      <c r="AF63" s="95">
        <v>0</v>
      </c>
      <c r="AG63" s="95">
        <v>0</v>
      </c>
      <c r="AH63" s="95">
        <v>0</v>
      </c>
      <c r="AI63" s="95">
        <v>0</v>
      </c>
      <c r="AJ63" s="107">
        <v>0</v>
      </c>
    </row>
    <row r="64" spans="1:36" ht="18" x14ac:dyDescent="0.35">
      <c r="A64" s="108" t="s">
        <v>70</v>
      </c>
      <c r="B64" s="95">
        <v>0</v>
      </c>
      <c r="C64" s="95">
        <v>0</v>
      </c>
      <c r="D64" s="95">
        <v>0</v>
      </c>
      <c r="E64" s="95">
        <v>7</v>
      </c>
      <c r="F64" s="95">
        <v>30</v>
      </c>
      <c r="G64" s="95">
        <v>0</v>
      </c>
      <c r="H64" s="107">
        <v>37</v>
      </c>
      <c r="I64" s="95">
        <v>0</v>
      </c>
      <c r="J64" s="95">
        <v>0</v>
      </c>
      <c r="K64" s="95">
        <v>0</v>
      </c>
      <c r="L64" s="95">
        <v>8</v>
      </c>
      <c r="M64" s="95">
        <v>30</v>
      </c>
      <c r="N64" s="95">
        <v>0</v>
      </c>
      <c r="O64" s="107">
        <v>38</v>
      </c>
      <c r="P64" s="95">
        <v>0</v>
      </c>
      <c r="Q64" s="95">
        <v>0</v>
      </c>
      <c r="R64" s="95">
        <v>0</v>
      </c>
      <c r="S64" s="95">
        <v>3</v>
      </c>
      <c r="T64" s="95">
        <v>46</v>
      </c>
      <c r="U64" s="95">
        <v>0</v>
      </c>
      <c r="V64" s="107">
        <v>49</v>
      </c>
      <c r="W64" s="95">
        <v>0</v>
      </c>
      <c r="X64" s="95">
        <v>0</v>
      </c>
      <c r="Y64" s="95">
        <v>0</v>
      </c>
      <c r="Z64" s="95">
        <v>0</v>
      </c>
      <c r="AA64" s="95">
        <v>34</v>
      </c>
      <c r="AB64" s="95">
        <v>0</v>
      </c>
      <c r="AC64" s="107">
        <v>34</v>
      </c>
      <c r="AD64" s="95">
        <v>0</v>
      </c>
      <c r="AE64" s="95">
        <v>0</v>
      </c>
      <c r="AF64" s="95">
        <v>0</v>
      </c>
      <c r="AG64" s="95">
        <v>0</v>
      </c>
      <c r="AH64" s="95">
        <v>28</v>
      </c>
      <c r="AI64" s="95">
        <v>0</v>
      </c>
      <c r="AJ64" s="107">
        <v>28</v>
      </c>
    </row>
    <row r="65" spans="1:36" ht="18" x14ac:dyDescent="0.35">
      <c r="A65" s="108" t="s">
        <v>331</v>
      </c>
      <c r="B65" s="95">
        <v>0</v>
      </c>
      <c r="C65" s="95">
        <v>0</v>
      </c>
      <c r="D65" s="95">
        <v>0</v>
      </c>
      <c r="E65" s="95">
        <v>0</v>
      </c>
      <c r="F65" s="95">
        <v>0</v>
      </c>
      <c r="G65" s="95">
        <v>0</v>
      </c>
      <c r="H65" s="107">
        <v>0</v>
      </c>
      <c r="I65" s="95">
        <v>0</v>
      </c>
      <c r="J65" s="95">
        <v>0</v>
      </c>
      <c r="K65" s="95">
        <v>0</v>
      </c>
      <c r="L65" s="95">
        <v>0</v>
      </c>
      <c r="M65" s="95">
        <v>0</v>
      </c>
      <c r="N65" s="95">
        <v>0</v>
      </c>
      <c r="O65" s="107">
        <v>0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107">
        <v>0</v>
      </c>
      <c r="W65" s="95">
        <v>0</v>
      </c>
      <c r="X65" s="95">
        <v>0</v>
      </c>
      <c r="Y65" s="95">
        <v>0</v>
      </c>
      <c r="Z65" s="95">
        <v>0</v>
      </c>
      <c r="AA65" s="95">
        <v>0</v>
      </c>
      <c r="AB65" s="95">
        <v>0</v>
      </c>
      <c r="AC65" s="107">
        <v>0</v>
      </c>
      <c r="AD65" s="95">
        <v>0</v>
      </c>
      <c r="AE65" s="95">
        <v>0</v>
      </c>
      <c r="AF65" s="95">
        <v>0</v>
      </c>
      <c r="AG65" s="95">
        <v>0</v>
      </c>
      <c r="AH65" s="95">
        <v>0</v>
      </c>
      <c r="AI65" s="95">
        <v>0</v>
      </c>
      <c r="AJ65" s="107">
        <v>0</v>
      </c>
    </row>
    <row r="66" spans="1:36" ht="18" x14ac:dyDescent="0.35">
      <c r="A66" s="106" t="s">
        <v>44</v>
      </c>
      <c r="B66" s="95">
        <v>0</v>
      </c>
      <c r="C66" s="95">
        <v>0</v>
      </c>
      <c r="D66" s="95">
        <v>97</v>
      </c>
      <c r="E66" s="95">
        <v>61</v>
      </c>
      <c r="F66" s="95">
        <v>94</v>
      </c>
      <c r="G66" s="95">
        <v>96</v>
      </c>
      <c r="H66" s="107">
        <v>348</v>
      </c>
      <c r="I66" s="95">
        <v>0</v>
      </c>
      <c r="J66" s="95">
        <v>0</v>
      </c>
      <c r="K66" s="95">
        <v>92</v>
      </c>
      <c r="L66" s="95">
        <v>32</v>
      </c>
      <c r="M66" s="95">
        <v>105</v>
      </c>
      <c r="N66" s="95">
        <v>74</v>
      </c>
      <c r="O66" s="107">
        <v>303</v>
      </c>
      <c r="P66" s="95">
        <v>0</v>
      </c>
      <c r="Q66" s="95">
        <v>38</v>
      </c>
      <c r="R66" s="95">
        <v>84</v>
      </c>
      <c r="S66" s="95">
        <v>24</v>
      </c>
      <c r="T66" s="95">
        <v>94</v>
      </c>
      <c r="U66" s="95">
        <v>76</v>
      </c>
      <c r="V66" s="107">
        <v>316</v>
      </c>
      <c r="W66" s="95">
        <v>0</v>
      </c>
      <c r="X66" s="95">
        <v>95</v>
      </c>
      <c r="Y66" s="95">
        <v>81</v>
      </c>
      <c r="Z66" s="95">
        <v>44</v>
      </c>
      <c r="AA66" s="95">
        <v>78</v>
      </c>
      <c r="AB66" s="95">
        <v>67</v>
      </c>
      <c r="AC66" s="107">
        <v>365</v>
      </c>
      <c r="AD66" s="95">
        <v>0</v>
      </c>
      <c r="AE66" s="95">
        <v>155</v>
      </c>
      <c r="AF66" s="95">
        <v>71</v>
      </c>
      <c r="AG66" s="95">
        <v>55</v>
      </c>
      <c r="AH66" s="95">
        <v>74</v>
      </c>
      <c r="AI66" s="95">
        <v>51</v>
      </c>
      <c r="AJ66" s="107">
        <v>406</v>
      </c>
    </row>
    <row r="67" spans="1:36" ht="18" x14ac:dyDescent="0.35">
      <c r="A67" s="108" t="s">
        <v>117</v>
      </c>
      <c r="B67" s="95">
        <v>0</v>
      </c>
      <c r="C67" s="95">
        <v>0</v>
      </c>
      <c r="D67" s="95">
        <v>0</v>
      </c>
      <c r="E67" s="95">
        <v>18</v>
      </c>
      <c r="F67" s="95">
        <v>0</v>
      </c>
      <c r="G67" s="95">
        <v>5</v>
      </c>
      <c r="H67" s="107">
        <v>23</v>
      </c>
      <c r="I67" s="95">
        <v>0</v>
      </c>
      <c r="J67" s="95">
        <v>0</v>
      </c>
      <c r="K67" s="95">
        <v>0</v>
      </c>
      <c r="L67" s="95">
        <v>3</v>
      </c>
      <c r="M67" s="95">
        <v>4</v>
      </c>
      <c r="N67" s="95">
        <v>5</v>
      </c>
      <c r="O67" s="107">
        <v>12</v>
      </c>
      <c r="P67" s="95">
        <v>0</v>
      </c>
      <c r="Q67" s="95">
        <v>0</v>
      </c>
      <c r="R67" s="95">
        <v>0</v>
      </c>
      <c r="S67" s="95">
        <v>2</v>
      </c>
      <c r="T67" s="95">
        <v>4</v>
      </c>
      <c r="U67" s="95">
        <v>0</v>
      </c>
      <c r="V67" s="107">
        <v>6</v>
      </c>
      <c r="W67" s="95">
        <v>0</v>
      </c>
      <c r="X67" s="95">
        <v>0</v>
      </c>
      <c r="Y67" s="95">
        <v>0</v>
      </c>
      <c r="Z67" s="95">
        <v>0</v>
      </c>
      <c r="AA67" s="95">
        <v>3</v>
      </c>
      <c r="AB67" s="95">
        <v>0</v>
      </c>
      <c r="AC67" s="107">
        <v>3</v>
      </c>
      <c r="AD67" s="95">
        <v>0</v>
      </c>
      <c r="AE67" s="95">
        <v>0</v>
      </c>
      <c r="AF67" s="95">
        <v>0</v>
      </c>
      <c r="AG67" s="95">
        <v>0</v>
      </c>
      <c r="AH67" s="95">
        <v>3</v>
      </c>
      <c r="AI67" s="95">
        <v>0</v>
      </c>
      <c r="AJ67" s="107">
        <v>3</v>
      </c>
    </row>
    <row r="68" spans="1:36" ht="18" x14ac:dyDescent="0.35">
      <c r="A68" s="108" t="s">
        <v>68</v>
      </c>
      <c r="B68" s="95">
        <v>0</v>
      </c>
      <c r="C68" s="95">
        <v>0</v>
      </c>
      <c r="D68" s="95">
        <v>0</v>
      </c>
      <c r="E68" s="95">
        <v>0</v>
      </c>
      <c r="F68" s="95">
        <v>12</v>
      </c>
      <c r="G68" s="95">
        <v>0</v>
      </c>
      <c r="H68" s="107">
        <v>12</v>
      </c>
      <c r="I68" s="95">
        <v>0</v>
      </c>
      <c r="J68" s="95">
        <v>0</v>
      </c>
      <c r="K68" s="95">
        <v>0</v>
      </c>
      <c r="L68" s="95">
        <v>0</v>
      </c>
      <c r="M68" s="95">
        <v>15</v>
      </c>
      <c r="N68" s="95">
        <v>0</v>
      </c>
      <c r="O68" s="107">
        <v>15</v>
      </c>
      <c r="P68" s="95">
        <v>0</v>
      </c>
      <c r="Q68" s="95">
        <v>0</v>
      </c>
      <c r="R68" s="95">
        <v>0</v>
      </c>
      <c r="S68" s="95">
        <v>0</v>
      </c>
      <c r="T68" s="95">
        <v>7</v>
      </c>
      <c r="U68" s="95">
        <v>0</v>
      </c>
      <c r="V68" s="107">
        <v>7</v>
      </c>
      <c r="W68" s="95">
        <v>0</v>
      </c>
      <c r="X68" s="95">
        <v>0</v>
      </c>
      <c r="Y68" s="95">
        <v>0</v>
      </c>
      <c r="Z68" s="95">
        <v>0</v>
      </c>
      <c r="AA68" s="95">
        <v>0</v>
      </c>
      <c r="AB68" s="95">
        <v>0</v>
      </c>
      <c r="AC68" s="107">
        <v>0</v>
      </c>
      <c r="AD68" s="95">
        <v>0</v>
      </c>
      <c r="AE68" s="95">
        <v>0</v>
      </c>
      <c r="AF68" s="95">
        <v>0</v>
      </c>
      <c r="AG68" s="95">
        <v>0</v>
      </c>
      <c r="AH68" s="95">
        <v>1</v>
      </c>
      <c r="AI68" s="95">
        <v>0</v>
      </c>
      <c r="AJ68" s="107">
        <v>1</v>
      </c>
    </row>
    <row r="69" spans="1:36" ht="18" x14ac:dyDescent="0.35">
      <c r="A69" s="108" t="s">
        <v>58</v>
      </c>
      <c r="B69" s="95">
        <v>0</v>
      </c>
      <c r="C69" s="95">
        <v>0</v>
      </c>
      <c r="D69" s="95">
        <v>0</v>
      </c>
      <c r="E69" s="95">
        <v>0</v>
      </c>
      <c r="F69" s="95">
        <v>43</v>
      </c>
      <c r="G69" s="95">
        <v>0</v>
      </c>
      <c r="H69" s="107">
        <v>43</v>
      </c>
      <c r="I69" s="95">
        <v>0</v>
      </c>
      <c r="J69" s="95">
        <v>0</v>
      </c>
      <c r="K69" s="95">
        <v>0</v>
      </c>
      <c r="L69" s="95">
        <v>0</v>
      </c>
      <c r="M69" s="95">
        <v>52</v>
      </c>
      <c r="N69" s="95">
        <v>0</v>
      </c>
      <c r="O69" s="107">
        <v>52</v>
      </c>
      <c r="P69" s="95">
        <v>0</v>
      </c>
      <c r="Q69" s="95">
        <v>0</v>
      </c>
      <c r="R69" s="95">
        <v>0</v>
      </c>
      <c r="S69" s="95">
        <v>0</v>
      </c>
      <c r="T69" s="95">
        <v>53</v>
      </c>
      <c r="U69" s="95">
        <v>0</v>
      </c>
      <c r="V69" s="107">
        <v>53</v>
      </c>
      <c r="W69" s="95">
        <v>0</v>
      </c>
      <c r="X69" s="95">
        <v>0</v>
      </c>
      <c r="Y69" s="95">
        <v>0</v>
      </c>
      <c r="Z69" s="95">
        <v>0</v>
      </c>
      <c r="AA69" s="95">
        <v>57</v>
      </c>
      <c r="AB69" s="95">
        <v>0</v>
      </c>
      <c r="AC69" s="107">
        <v>57</v>
      </c>
      <c r="AD69" s="95">
        <v>0</v>
      </c>
      <c r="AE69" s="95">
        <v>0</v>
      </c>
      <c r="AF69" s="95">
        <v>0</v>
      </c>
      <c r="AG69" s="95">
        <v>0</v>
      </c>
      <c r="AH69" s="95">
        <v>63</v>
      </c>
      <c r="AI69" s="95">
        <v>0</v>
      </c>
      <c r="AJ69" s="107">
        <v>63</v>
      </c>
    </row>
    <row r="70" spans="1:36" ht="18" x14ac:dyDescent="0.35">
      <c r="A70" s="108" t="s">
        <v>45</v>
      </c>
      <c r="B70" s="95">
        <v>0</v>
      </c>
      <c r="C70" s="95">
        <v>0</v>
      </c>
      <c r="D70" s="95">
        <v>97</v>
      </c>
      <c r="E70" s="95">
        <v>0</v>
      </c>
      <c r="F70" s="95">
        <v>0</v>
      </c>
      <c r="G70" s="95">
        <v>0</v>
      </c>
      <c r="H70" s="107">
        <v>97</v>
      </c>
      <c r="I70" s="95">
        <v>0</v>
      </c>
      <c r="J70" s="95">
        <v>0</v>
      </c>
      <c r="K70" s="95">
        <v>92</v>
      </c>
      <c r="L70" s="95">
        <v>0</v>
      </c>
      <c r="M70" s="95">
        <v>0</v>
      </c>
      <c r="N70" s="95">
        <v>0</v>
      </c>
      <c r="O70" s="107">
        <v>92</v>
      </c>
      <c r="P70" s="95">
        <v>0</v>
      </c>
      <c r="Q70" s="95">
        <v>38</v>
      </c>
      <c r="R70" s="95">
        <v>84</v>
      </c>
      <c r="S70" s="95">
        <v>0</v>
      </c>
      <c r="T70" s="95">
        <v>0</v>
      </c>
      <c r="U70" s="95">
        <v>0</v>
      </c>
      <c r="V70" s="107">
        <v>122</v>
      </c>
      <c r="W70" s="95">
        <v>0</v>
      </c>
      <c r="X70" s="95">
        <v>95</v>
      </c>
      <c r="Y70" s="95">
        <v>81</v>
      </c>
      <c r="Z70" s="95">
        <v>0</v>
      </c>
      <c r="AA70" s="95">
        <v>0</v>
      </c>
      <c r="AB70" s="95">
        <v>0</v>
      </c>
      <c r="AC70" s="107">
        <v>176</v>
      </c>
      <c r="AD70" s="95">
        <v>0</v>
      </c>
      <c r="AE70" s="95">
        <v>155</v>
      </c>
      <c r="AF70" s="95">
        <v>71</v>
      </c>
      <c r="AG70" s="95">
        <v>0</v>
      </c>
      <c r="AH70" s="95">
        <v>0</v>
      </c>
      <c r="AI70" s="95">
        <v>0</v>
      </c>
      <c r="AJ70" s="107">
        <v>226</v>
      </c>
    </row>
    <row r="71" spans="1:36" ht="18" x14ac:dyDescent="0.35">
      <c r="A71" s="108" t="s">
        <v>46</v>
      </c>
      <c r="B71" s="95">
        <v>0</v>
      </c>
      <c r="C71" s="95">
        <v>0</v>
      </c>
      <c r="D71" s="95">
        <v>0</v>
      </c>
      <c r="E71" s="95">
        <v>43</v>
      </c>
      <c r="F71" s="95">
        <v>39</v>
      </c>
      <c r="G71" s="95">
        <v>87</v>
      </c>
      <c r="H71" s="107">
        <v>169</v>
      </c>
      <c r="I71" s="95">
        <v>0</v>
      </c>
      <c r="J71" s="95">
        <v>0</v>
      </c>
      <c r="K71" s="95">
        <v>0</v>
      </c>
      <c r="L71" s="95">
        <v>29</v>
      </c>
      <c r="M71" s="95">
        <v>34</v>
      </c>
      <c r="N71" s="95">
        <v>66</v>
      </c>
      <c r="O71" s="107">
        <v>129</v>
      </c>
      <c r="P71" s="95">
        <v>0</v>
      </c>
      <c r="Q71" s="95">
        <v>0</v>
      </c>
      <c r="R71" s="95">
        <v>0</v>
      </c>
      <c r="S71" s="95">
        <v>22</v>
      </c>
      <c r="T71" s="95">
        <v>30</v>
      </c>
      <c r="U71" s="95">
        <v>72</v>
      </c>
      <c r="V71" s="107">
        <v>124</v>
      </c>
      <c r="W71" s="95">
        <v>0</v>
      </c>
      <c r="X71" s="95">
        <v>0</v>
      </c>
      <c r="Y71" s="95">
        <v>0</v>
      </c>
      <c r="Z71" s="95">
        <v>22</v>
      </c>
      <c r="AA71" s="95">
        <v>18</v>
      </c>
      <c r="AB71" s="95">
        <v>64</v>
      </c>
      <c r="AC71" s="107">
        <v>104</v>
      </c>
      <c r="AD71" s="95">
        <v>0</v>
      </c>
      <c r="AE71" s="95">
        <v>0</v>
      </c>
      <c r="AF71" s="95">
        <v>0</v>
      </c>
      <c r="AG71" s="95">
        <v>33</v>
      </c>
      <c r="AH71" s="95">
        <v>7</v>
      </c>
      <c r="AI71" s="95">
        <v>48</v>
      </c>
      <c r="AJ71" s="107">
        <v>88</v>
      </c>
    </row>
    <row r="72" spans="1:36" ht="18" x14ac:dyDescent="0.35">
      <c r="A72" s="108" t="s">
        <v>115</v>
      </c>
      <c r="B72" s="95">
        <v>0</v>
      </c>
      <c r="C72" s="95">
        <v>0</v>
      </c>
      <c r="D72" s="95">
        <v>0</v>
      </c>
      <c r="E72" s="95">
        <v>0</v>
      </c>
      <c r="F72" s="95">
        <v>0</v>
      </c>
      <c r="G72" s="95">
        <v>4</v>
      </c>
      <c r="H72" s="107">
        <v>4</v>
      </c>
      <c r="I72" s="95">
        <v>0</v>
      </c>
      <c r="J72" s="95">
        <v>0</v>
      </c>
      <c r="K72" s="95">
        <v>0</v>
      </c>
      <c r="L72" s="95">
        <v>0</v>
      </c>
      <c r="M72" s="95">
        <v>0</v>
      </c>
      <c r="N72" s="95">
        <v>3</v>
      </c>
      <c r="O72" s="107">
        <v>3</v>
      </c>
      <c r="P72" s="95">
        <v>0</v>
      </c>
      <c r="Q72" s="95">
        <v>0</v>
      </c>
      <c r="R72" s="95">
        <v>0</v>
      </c>
      <c r="S72" s="95">
        <v>0</v>
      </c>
      <c r="T72" s="95">
        <v>0</v>
      </c>
      <c r="U72" s="95">
        <v>4</v>
      </c>
      <c r="V72" s="107">
        <v>4</v>
      </c>
      <c r="W72" s="95">
        <v>0</v>
      </c>
      <c r="X72" s="95">
        <v>0</v>
      </c>
      <c r="Y72" s="95">
        <v>0</v>
      </c>
      <c r="Z72" s="95">
        <v>22</v>
      </c>
      <c r="AA72" s="95">
        <v>0</v>
      </c>
      <c r="AB72" s="95">
        <v>3</v>
      </c>
      <c r="AC72" s="107">
        <v>25</v>
      </c>
      <c r="AD72" s="95">
        <v>0</v>
      </c>
      <c r="AE72" s="95">
        <v>0</v>
      </c>
      <c r="AF72" s="95">
        <v>0</v>
      </c>
      <c r="AG72" s="95">
        <v>22</v>
      </c>
      <c r="AH72" s="95">
        <v>0</v>
      </c>
      <c r="AI72" s="95">
        <v>3</v>
      </c>
      <c r="AJ72" s="107">
        <v>25</v>
      </c>
    </row>
    <row r="73" spans="1:36" ht="18" x14ac:dyDescent="0.35">
      <c r="A73" s="104" t="s">
        <v>1</v>
      </c>
      <c r="B73" s="85">
        <v>895</v>
      </c>
      <c r="C73" s="85">
        <v>3486</v>
      </c>
      <c r="D73" s="85">
        <v>2120</v>
      </c>
      <c r="E73" s="85">
        <v>321</v>
      </c>
      <c r="F73" s="85">
        <v>330</v>
      </c>
      <c r="G73" s="85">
        <v>314</v>
      </c>
      <c r="H73" s="105">
        <v>7466</v>
      </c>
      <c r="I73" s="85">
        <v>940</v>
      </c>
      <c r="J73" s="85">
        <v>3607</v>
      </c>
      <c r="K73" s="85">
        <v>1999</v>
      </c>
      <c r="L73" s="85">
        <v>287</v>
      </c>
      <c r="M73" s="85">
        <v>294</v>
      </c>
      <c r="N73" s="85">
        <v>260</v>
      </c>
      <c r="O73" s="105">
        <v>7387</v>
      </c>
      <c r="P73" s="85">
        <v>979</v>
      </c>
      <c r="Q73" s="85">
        <v>3820</v>
      </c>
      <c r="R73" s="85">
        <v>1933</v>
      </c>
      <c r="S73" s="85">
        <v>284</v>
      </c>
      <c r="T73" s="85">
        <v>295</v>
      </c>
      <c r="U73" s="85">
        <v>305</v>
      </c>
      <c r="V73" s="105">
        <v>7616</v>
      </c>
      <c r="W73" s="85">
        <v>909</v>
      </c>
      <c r="X73" s="85">
        <v>3705</v>
      </c>
      <c r="Y73" s="85">
        <v>1809</v>
      </c>
      <c r="Z73" s="85">
        <v>233</v>
      </c>
      <c r="AA73" s="85">
        <v>255</v>
      </c>
      <c r="AB73" s="85">
        <v>382</v>
      </c>
      <c r="AC73" s="105">
        <v>7293</v>
      </c>
      <c r="AD73" s="85">
        <v>914</v>
      </c>
      <c r="AE73" s="85">
        <v>3750</v>
      </c>
      <c r="AF73" s="85">
        <v>1768</v>
      </c>
      <c r="AG73" s="85">
        <v>230</v>
      </c>
      <c r="AH73" s="85">
        <v>270</v>
      </c>
      <c r="AI73" s="85">
        <v>442</v>
      </c>
      <c r="AJ73" s="105">
        <v>7374</v>
      </c>
    </row>
    <row r="74" spans="1:36" ht="18" x14ac:dyDescent="0.35">
      <c r="A74" s="106" t="s">
        <v>18</v>
      </c>
      <c r="B74" s="95">
        <v>0</v>
      </c>
      <c r="C74" s="95">
        <v>415</v>
      </c>
      <c r="D74" s="95">
        <v>289</v>
      </c>
      <c r="E74" s="95">
        <v>0</v>
      </c>
      <c r="F74" s="95">
        <v>296</v>
      </c>
      <c r="G74" s="95">
        <v>0</v>
      </c>
      <c r="H74" s="107">
        <v>1000</v>
      </c>
      <c r="I74" s="95">
        <v>0</v>
      </c>
      <c r="J74" s="95">
        <v>398</v>
      </c>
      <c r="K74" s="95">
        <v>237</v>
      </c>
      <c r="L74" s="95">
        <v>0</v>
      </c>
      <c r="M74" s="95">
        <v>260</v>
      </c>
      <c r="N74" s="95">
        <v>0</v>
      </c>
      <c r="O74" s="107">
        <v>895</v>
      </c>
      <c r="P74" s="95">
        <v>0</v>
      </c>
      <c r="Q74" s="95">
        <v>379</v>
      </c>
      <c r="R74" s="95">
        <v>205</v>
      </c>
      <c r="S74" s="95">
        <v>0</v>
      </c>
      <c r="T74" s="95">
        <v>263</v>
      </c>
      <c r="U74" s="95">
        <v>0</v>
      </c>
      <c r="V74" s="107">
        <v>847</v>
      </c>
      <c r="W74" s="95">
        <v>0</v>
      </c>
      <c r="X74" s="95">
        <v>358</v>
      </c>
      <c r="Y74" s="95">
        <v>176</v>
      </c>
      <c r="Z74" s="95">
        <v>0</v>
      </c>
      <c r="AA74" s="95">
        <v>244</v>
      </c>
      <c r="AB74" s="95">
        <v>0</v>
      </c>
      <c r="AC74" s="107">
        <v>778</v>
      </c>
      <c r="AD74" s="95">
        <v>0</v>
      </c>
      <c r="AE74" s="95">
        <v>333</v>
      </c>
      <c r="AF74" s="95">
        <v>158</v>
      </c>
      <c r="AG74" s="95">
        <v>0</v>
      </c>
      <c r="AH74" s="95">
        <v>262</v>
      </c>
      <c r="AI74" s="95">
        <v>0</v>
      </c>
      <c r="AJ74" s="107">
        <v>753</v>
      </c>
    </row>
    <row r="75" spans="1:36" ht="18" x14ac:dyDescent="0.35">
      <c r="A75" s="108" t="s">
        <v>25</v>
      </c>
      <c r="B75" s="95">
        <v>0</v>
      </c>
      <c r="C75" s="95">
        <v>0</v>
      </c>
      <c r="D75" s="95">
        <v>123</v>
      </c>
      <c r="E75" s="95">
        <v>0</v>
      </c>
      <c r="F75" s="95">
        <v>89</v>
      </c>
      <c r="G75" s="95">
        <v>0</v>
      </c>
      <c r="H75" s="107">
        <v>212</v>
      </c>
      <c r="I75" s="95">
        <v>0</v>
      </c>
      <c r="J75" s="95">
        <v>0</v>
      </c>
      <c r="K75" s="95">
        <v>107</v>
      </c>
      <c r="L75" s="95">
        <v>0</v>
      </c>
      <c r="M75" s="95">
        <v>88</v>
      </c>
      <c r="N75" s="95">
        <v>0</v>
      </c>
      <c r="O75" s="107">
        <v>195</v>
      </c>
      <c r="P75" s="95">
        <v>0</v>
      </c>
      <c r="Q75" s="95">
        <v>0</v>
      </c>
      <c r="R75" s="95">
        <v>88</v>
      </c>
      <c r="S75" s="95">
        <v>0</v>
      </c>
      <c r="T75" s="95">
        <v>90</v>
      </c>
      <c r="U75" s="95">
        <v>0</v>
      </c>
      <c r="V75" s="107">
        <v>178</v>
      </c>
      <c r="W75" s="95">
        <v>0</v>
      </c>
      <c r="X75" s="95">
        <v>0</v>
      </c>
      <c r="Y75" s="95">
        <v>80</v>
      </c>
      <c r="Z75" s="95">
        <v>0</v>
      </c>
      <c r="AA75" s="95">
        <v>78</v>
      </c>
      <c r="AB75" s="95">
        <v>0</v>
      </c>
      <c r="AC75" s="107">
        <v>158</v>
      </c>
      <c r="AD75" s="95">
        <v>0</v>
      </c>
      <c r="AE75" s="95">
        <v>0</v>
      </c>
      <c r="AF75" s="95">
        <v>73</v>
      </c>
      <c r="AG75" s="95">
        <v>0</v>
      </c>
      <c r="AH75" s="95">
        <v>93</v>
      </c>
      <c r="AI75" s="95">
        <v>0</v>
      </c>
      <c r="AJ75" s="107">
        <v>166</v>
      </c>
    </row>
    <row r="76" spans="1:36" ht="18" x14ac:dyDescent="0.35">
      <c r="A76" s="108" t="s">
        <v>56</v>
      </c>
      <c r="B76" s="95">
        <v>0</v>
      </c>
      <c r="C76" s="95">
        <v>0</v>
      </c>
      <c r="D76" s="95">
        <v>2</v>
      </c>
      <c r="E76" s="95">
        <v>0</v>
      </c>
      <c r="F76" s="95">
        <v>24</v>
      </c>
      <c r="G76" s="95">
        <v>0</v>
      </c>
      <c r="H76" s="107">
        <v>26</v>
      </c>
      <c r="I76" s="95">
        <v>0</v>
      </c>
      <c r="J76" s="95">
        <v>0</v>
      </c>
      <c r="K76" s="95">
        <v>0</v>
      </c>
      <c r="L76" s="95">
        <v>0</v>
      </c>
      <c r="M76" s="95">
        <v>12</v>
      </c>
      <c r="N76" s="95">
        <v>0</v>
      </c>
      <c r="O76" s="107">
        <v>12</v>
      </c>
      <c r="P76" s="95">
        <v>0</v>
      </c>
      <c r="Q76" s="95">
        <v>0</v>
      </c>
      <c r="R76" s="95">
        <v>0</v>
      </c>
      <c r="S76" s="95">
        <v>0</v>
      </c>
      <c r="T76" s="95">
        <v>3</v>
      </c>
      <c r="U76" s="95">
        <v>0</v>
      </c>
      <c r="V76" s="107">
        <v>3</v>
      </c>
      <c r="W76" s="95">
        <v>0</v>
      </c>
      <c r="X76" s="95">
        <v>0</v>
      </c>
      <c r="Y76" s="95">
        <v>0</v>
      </c>
      <c r="Z76" s="95">
        <v>0</v>
      </c>
      <c r="AA76" s="95">
        <v>0</v>
      </c>
      <c r="AB76" s="95">
        <v>0</v>
      </c>
      <c r="AC76" s="107">
        <v>0</v>
      </c>
      <c r="AD76" s="95">
        <v>0</v>
      </c>
      <c r="AE76" s="95">
        <v>30</v>
      </c>
      <c r="AF76" s="95">
        <v>0</v>
      </c>
      <c r="AG76" s="95">
        <v>0</v>
      </c>
      <c r="AH76" s="95">
        <v>29</v>
      </c>
      <c r="AI76" s="95">
        <v>0</v>
      </c>
      <c r="AJ76" s="107">
        <v>59</v>
      </c>
    </row>
    <row r="77" spans="1:36" ht="18" x14ac:dyDescent="0.35">
      <c r="A77" s="108" t="s">
        <v>105</v>
      </c>
      <c r="B77" s="95">
        <v>0</v>
      </c>
      <c r="C77" s="95">
        <v>89</v>
      </c>
      <c r="D77" s="95">
        <v>0</v>
      </c>
      <c r="E77" s="95">
        <v>0</v>
      </c>
      <c r="F77" s="95">
        <v>0</v>
      </c>
      <c r="G77" s="95">
        <v>0</v>
      </c>
      <c r="H77" s="107">
        <v>89</v>
      </c>
      <c r="I77" s="95">
        <v>0</v>
      </c>
      <c r="J77" s="95">
        <v>71</v>
      </c>
      <c r="K77" s="95">
        <v>0</v>
      </c>
      <c r="L77" s="95">
        <v>0</v>
      </c>
      <c r="M77" s="95">
        <v>0</v>
      </c>
      <c r="N77" s="95">
        <v>0</v>
      </c>
      <c r="O77" s="107">
        <v>71</v>
      </c>
      <c r="P77" s="95">
        <v>0</v>
      </c>
      <c r="Q77" s="95">
        <v>45</v>
      </c>
      <c r="R77" s="95">
        <v>0</v>
      </c>
      <c r="S77" s="95">
        <v>0</v>
      </c>
      <c r="T77" s="95">
        <v>0</v>
      </c>
      <c r="U77" s="95">
        <v>0</v>
      </c>
      <c r="V77" s="107">
        <v>45</v>
      </c>
      <c r="W77" s="95">
        <v>0</v>
      </c>
      <c r="X77" s="95">
        <v>31</v>
      </c>
      <c r="Y77" s="95">
        <v>0</v>
      </c>
      <c r="Z77" s="95">
        <v>0</v>
      </c>
      <c r="AA77" s="95">
        <v>0</v>
      </c>
      <c r="AB77" s="95">
        <v>0</v>
      </c>
      <c r="AC77" s="107">
        <v>31</v>
      </c>
      <c r="AD77" s="95">
        <v>0</v>
      </c>
      <c r="AE77" s="95">
        <v>13</v>
      </c>
      <c r="AF77" s="95">
        <v>0</v>
      </c>
      <c r="AG77" s="95">
        <v>0</v>
      </c>
      <c r="AH77" s="95">
        <v>0</v>
      </c>
      <c r="AI77" s="95">
        <v>0</v>
      </c>
      <c r="AJ77" s="107">
        <v>13</v>
      </c>
    </row>
    <row r="78" spans="1:36" ht="18" x14ac:dyDescent="0.35">
      <c r="A78" s="108" t="s">
        <v>19</v>
      </c>
      <c r="B78" s="95">
        <v>0</v>
      </c>
      <c r="C78" s="95">
        <v>0</v>
      </c>
      <c r="D78" s="95">
        <v>129</v>
      </c>
      <c r="E78" s="95">
        <v>0</v>
      </c>
      <c r="F78" s="95">
        <v>85</v>
      </c>
      <c r="G78" s="95">
        <v>0</v>
      </c>
      <c r="H78" s="107">
        <v>214</v>
      </c>
      <c r="I78" s="95">
        <v>0</v>
      </c>
      <c r="J78" s="95">
        <v>0</v>
      </c>
      <c r="K78" s="95">
        <v>121</v>
      </c>
      <c r="L78" s="95">
        <v>0</v>
      </c>
      <c r="M78" s="95">
        <v>81</v>
      </c>
      <c r="N78" s="95">
        <v>0</v>
      </c>
      <c r="O78" s="107">
        <v>202</v>
      </c>
      <c r="P78" s="95">
        <v>0</v>
      </c>
      <c r="Q78" s="95">
        <v>0</v>
      </c>
      <c r="R78" s="95">
        <v>113</v>
      </c>
      <c r="S78" s="95">
        <v>0</v>
      </c>
      <c r="T78" s="95">
        <v>92</v>
      </c>
      <c r="U78" s="95">
        <v>0</v>
      </c>
      <c r="V78" s="107">
        <v>205</v>
      </c>
      <c r="W78" s="95">
        <v>0</v>
      </c>
      <c r="X78" s="95">
        <v>0</v>
      </c>
      <c r="Y78" s="95">
        <v>96</v>
      </c>
      <c r="Z78" s="95">
        <v>0</v>
      </c>
      <c r="AA78" s="95">
        <v>88</v>
      </c>
      <c r="AB78" s="95">
        <v>0</v>
      </c>
      <c r="AC78" s="107">
        <v>184</v>
      </c>
      <c r="AD78" s="95">
        <v>0</v>
      </c>
      <c r="AE78" s="95">
        <v>0</v>
      </c>
      <c r="AF78" s="95">
        <v>85</v>
      </c>
      <c r="AG78" s="95">
        <v>0</v>
      </c>
      <c r="AH78" s="95">
        <v>58</v>
      </c>
      <c r="AI78" s="95">
        <v>0</v>
      </c>
      <c r="AJ78" s="107">
        <v>143</v>
      </c>
    </row>
    <row r="79" spans="1:36" ht="18" x14ac:dyDescent="0.35">
      <c r="A79" s="108" t="s">
        <v>85</v>
      </c>
      <c r="B79" s="95">
        <v>0</v>
      </c>
      <c r="C79" s="95">
        <v>100</v>
      </c>
      <c r="D79" s="95">
        <v>0</v>
      </c>
      <c r="E79" s="95">
        <v>0</v>
      </c>
      <c r="F79" s="95">
        <v>0</v>
      </c>
      <c r="G79" s="95">
        <v>0</v>
      </c>
      <c r="H79" s="107">
        <v>100</v>
      </c>
      <c r="I79" s="95">
        <v>0</v>
      </c>
      <c r="J79" s="95">
        <v>107</v>
      </c>
      <c r="K79" s="95">
        <v>0</v>
      </c>
      <c r="L79" s="95">
        <v>0</v>
      </c>
      <c r="M79" s="95">
        <v>0</v>
      </c>
      <c r="N79" s="95">
        <v>0</v>
      </c>
      <c r="O79" s="107">
        <v>107</v>
      </c>
      <c r="P79" s="95">
        <v>0</v>
      </c>
      <c r="Q79" s="95">
        <v>109</v>
      </c>
      <c r="R79" s="95">
        <v>0</v>
      </c>
      <c r="S79" s="95">
        <v>0</v>
      </c>
      <c r="T79" s="95">
        <v>0</v>
      </c>
      <c r="U79" s="95">
        <v>0</v>
      </c>
      <c r="V79" s="107">
        <v>109</v>
      </c>
      <c r="W79" s="95">
        <v>0</v>
      </c>
      <c r="X79" s="95">
        <v>117</v>
      </c>
      <c r="Y79" s="95">
        <v>0</v>
      </c>
      <c r="Z79" s="95">
        <v>0</v>
      </c>
      <c r="AA79" s="95">
        <v>0</v>
      </c>
      <c r="AB79" s="95">
        <v>0</v>
      </c>
      <c r="AC79" s="107">
        <v>117</v>
      </c>
      <c r="AD79" s="95">
        <v>0</v>
      </c>
      <c r="AE79" s="95">
        <v>94</v>
      </c>
      <c r="AF79" s="95">
        <v>0</v>
      </c>
      <c r="AG79" s="95">
        <v>0</v>
      </c>
      <c r="AH79" s="95">
        <v>0</v>
      </c>
      <c r="AI79" s="95">
        <v>0</v>
      </c>
      <c r="AJ79" s="107">
        <v>94</v>
      </c>
    </row>
    <row r="80" spans="1:36" ht="18" x14ac:dyDescent="0.35">
      <c r="A80" s="108" t="s">
        <v>106</v>
      </c>
      <c r="B80" s="95">
        <v>0</v>
      </c>
      <c r="C80" s="95">
        <v>106</v>
      </c>
      <c r="D80" s="95">
        <v>0</v>
      </c>
      <c r="E80" s="95">
        <v>0</v>
      </c>
      <c r="F80" s="95">
        <v>0</v>
      </c>
      <c r="G80" s="95">
        <v>0</v>
      </c>
      <c r="H80" s="107">
        <v>106</v>
      </c>
      <c r="I80" s="95">
        <v>0</v>
      </c>
      <c r="J80" s="95">
        <v>109</v>
      </c>
      <c r="K80" s="95">
        <v>0</v>
      </c>
      <c r="L80" s="95">
        <v>0</v>
      </c>
      <c r="M80" s="95">
        <v>0</v>
      </c>
      <c r="N80" s="95">
        <v>0</v>
      </c>
      <c r="O80" s="107">
        <v>109</v>
      </c>
      <c r="P80" s="95">
        <v>0</v>
      </c>
      <c r="Q80" s="95">
        <v>116</v>
      </c>
      <c r="R80" s="95">
        <v>0</v>
      </c>
      <c r="S80" s="95">
        <v>0</v>
      </c>
      <c r="T80" s="95">
        <v>0</v>
      </c>
      <c r="U80" s="95">
        <v>0</v>
      </c>
      <c r="V80" s="107">
        <v>116</v>
      </c>
      <c r="W80" s="95">
        <v>0</v>
      </c>
      <c r="X80" s="95">
        <v>109</v>
      </c>
      <c r="Y80" s="95">
        <v>0</v>
      </c>
      <c r="Z80" s="95">
        <v>0</v>
      </c>
      <c r="AA80" s="95">
        <v>0</v>
      </c>
      <c r="AB80" s="95">
        <v>0</v>
      </c>
      <c r="AC80" s="107">
        <v>109</v>
      </c>
      <c r="AD80" s="95">
        <v>0</v>
      </c>
      <c r="AE80" s="95">
        <v>110</v>
      </c>
      <c r="AF80" s="95">
        <v>0</v>
      </c>
      <c r="AG80" s="95">
        <v>0</v>
      </c>
      <c r="AH80" s="95">
        <v>0</v>
      </c>
      <c r="AI80" s="95">
        <v>0</v>
      </c>
      <c r="AJ80" s="107">
        <v>110</v>
      </c>
    </row>
    <row r="81" spans="1:36" ht="18" x14ac:dyDescent="0.35">
      <c r="A81" s="108" t="s">
        <v>332</v>
      </c>
      <c r="B81" s="95">
        <v>0</v>
      </c>
      <c r="C81" s="95">
        <v>9</v>
      </c>
      <c r="D81" s="95">
        <v>0</v>
      </c>
      <c r="E81" s="95">
        <v>0</v>
      </c>
      <c r="F81" s="95">
        <v>0</v>
      </c>
      <c r="G81" s="95">
        <v>0</v>
      </c>
      <c r="H81" s="107">
        <v>9</v>
      </c>
      <c r="I81" s="95">
        <v>0</v>
      </c>
      <c r="J81" s="95">
        <v>2</v>
      </c>
      <c r="K81" s="95">
        <v>0</v>
      </c>
      <c r="L81" s="95">
        <v>0</v>
      </c>
      <c r="M81" s="95">
        <v>0</v>
      </c>
      <c r="N81" s="95">
        <v>0</v>
      </c>
      <c r="O81" s="107">
        <v>2</v>
      </c>
      <c r="P81" s="95">
        <v>0</v>
      </c>
      <c r="Q81" s="95">
        <v>2</v>
      </c>
      <c r="R81" s="95">
        <v>0</v>
      </c>
      <c r="S81" s="95">
        <v>0</v>
      </c>
      <c r="T81" s="95">
        <v>0</v>
      </c>
      <c r="U81" s="95">
        <v>0</v>
      </c>
      <c r="V81" s="107">
        <v>2</v>
      </c>
      <c r="W81" s="95">
        <v>0</v>
      </c>
      <c r="X81" s="95">
        <v>0</v>
      </c>
      <c r="Y81" s="95">
        <v>0</v>
      </c>
      <c r="Z81" s="95">
        <v>0</v>
      </c>
      <c r="AA81" s="95">
        <v>0</v>
      </c>
      <c r="AB81" s="95">
        <v>0</v>
      </c>
      <c r="AC81" s="107">
        <v>0</v>
      </c>
      <c r="AD81" s="95">
        <v>0</v>
      </c>
      <c r="AE81" s="95">
        <v>0</v>
      </c>
      <c r="AF81" s="95">
        <v>0</v>
      </c>
      <c r="AG81" s="95">
        <v>0</v>
      </c>
      <c r="AH81" s="95">
        <v>0</v>
      </c>
      <c r="AI81" s="95">
        <v>0</v>
      </c>
      <c r="AJ81" s="107">
        <v>0</v>
      </c>
    </row>
    <row r="82" spans="1:36" ht="18" x14ac:dyDescent="0.35">
      <c r="A82" s="108" t="s">
        <v>27</v>
      </c>
      <c r="B82" s="95">
        <v>0</v>
      </c>
      <c r="C82" s="95">
        <v>111</v>
      </c>
      <c r="D82" s="95">
        <v>35</v>
      </c>
      <c r="E82" s="95">
        <v>0</v>
      </c>
      <c r="F82" s="95">
        <v>98</v>
      </c>
      <c r="G82" s="95">
        <v>0</v>
      </c>
      <c r="H82" s="107">
        <v>244</v>
      </c>
      <c r="I82" s="95">
        <v>0</v>
      </c>
      <c r="J82" s="95">
        <v>109</v>
      </c>
      <c r="K82" s="95">
        <v>9</v>
      </c>
      <c r="L82" s="95">
        <v>0</v>
      </c>
      <c r="M82" s="95">
        <v>79</v>
      </c>
      <c r="N82" s="95">
        <v>0</v>
      </c>
      <c r="O82" s="107">
        <v>197</v>
      </c>
      <c r="P82" s="95">
        <v>0</v>
      </c>
      <c r="Q82" s="95">
        <v>107</v>
      </c>
      <c r="R82" s="95">
        <v>4</v>
      </c>
      <c r="S82" s="95">
        <v>0</v>
      </c>
      <c r="T82" s="95">
        <v>78</v>
      </c>
      <c r="U82" s="95">
        <v>0</v>
      </c>
      <c r="V82" s="107">
        <v>189</v>
      </c>
      <c r="W82" s="95">
        <v>0</v>
      </c>
      <c r="X82" s="95">
        <v>101</v>
      </c>
      <c r="Y82" s="95">
        <v>0</v>
      </c>
      <c r="Z82" s="95">
        <v>0</v>
      </c>
      <c r="AA82" s="95">
        <v>78</v>
      </c>
      <c r="AB82" s="95">
        <v>0</v>
      </c>
      <c r="AC82" s="107">
        <v>179</v>
      </c>
      <c r="AD82" s="95">
        <v>0</v>
      </c>
      <c r="AE82" s="95">
        <v>86</v>
      </c>
      <c r="AF82" s="95">
        <v>0</v>
      </c>
      <c r="AG82" s="95">
        <v>0</v>
      </c>
      <c r="AH82" s="95">
        <v>82</v>
      </c>
      <c r="AI82" s="95">
        <v>0</v>
      </c>
      <c r="AJ82" s="107">
        <v>168</v>
      </c>
    </row>
    <row r="83" spans="1:36" ht="18" x14ac:dyDescent="0.35">
      <c r="A83" s="106" t="s">
        <v>2</v>
      </c>
      <c r="B83" s="95">
        <v>0</v>
      </c>
      <c r="C83" s="95">
        <v>645</v>
      </c>
      <c r="D83" s="95">
        <v>309</v>
      </c>
      <c r="E83" s="95">
        <v>113</v>
      </c>
      <c r="F83" s="95">
        <v>34</v>
      </c>
      <c r="G83" s="95">
        <v>40</v>
      </c>
      <c r="H83" s="107">
        <v>1141</v>
      </c>
      <c r="I83" s="95">
        <v>38</v>
      </c>
      <c r="J83" s="95">
        <v>730</v>
      </c>
      <c r="K83" s="95">
        <v>292</v>
      </c>
      <c r="L83" s="95">
        <v>86</v>
      </c>
      <c r="M83" s="95">
        <v>34</v>
      </c>
      <c r="N83" s="95">
        <v>26</v>
      </c>
      <c r="O83" s="107">
        <v>1206</v>
      </c>
      <c r="P83" s="95">
        <v>55</v>
      </c>
      <c r="Q83" s="95">
        <v>870</v>
      </c>
      <c r="R83" s="95">
        <v>299</v>
      </c>
      <c r="S83" s="95">
        <v>85</v>
      </c>
      <c r="T83" s="95">
        <v>32</v>
      </c>
      <c r="U83" s="95">
        <v>52</v>
      </c>
      <c r="V83" s="107">
        <v>1393</v>
      </c>
      <c r="W83" s="95">
        <v>47</v>
      </c>
      <c r="X83" s="95">
        <v>882</v>
      </c>
      <c r="Y83" s="95">
        <v>297</v>
      </c>
      <c r="Z83" s="95">
        <v>76</v>
      </c>
      <c r="AA83" s="95">
        <v>11</v>
      </c>
      <c r="AB83" s="95">
        <v>65</v>
      </c>
      <c r="AC83" s="107">
        <v>1378</v>
      </c>
      <c r="AD83" s="95">
        <v>57</v>
      </c>
      <c r="AE83" s="95">
        <v>926</v>
      </c>
      <c r="AF83" s="95">
        <v>300</v>
      </c>
      <c r="AG83" s="95">
        <v>55</v>
      </c>
      <c r="AH83" s="95">
        <v>8</v>
      </c>
      <c r="AI83" s="95">
        <v>65</v>
      </c>
      <c r="AJ83" s="107">
        <v>1411</v>
      </c>
    </row>
    <row r="84" spans="1:36" ht="18" x14ac:dyDescent="0.35">
      <c r="A84" s="108" t="s">
        <v>90</v>
      </c>
      <c r="B84" s="95">
        <v>0</v>
      </c>
      <c r="C84" s="95">
        <v>0</v>
      </c>
      <c r="D84" s="95">
        <v>48</v>
      </c>
      <c r="E84" s="95">
        <v>0</v>
      </c>
      <c r="F84" s="95">
        <v>0</v>
      </c>
      <c r="G84" s="95">
        <v>0</v>
      </c>
      <c r="H84" s="107">
        <v>48</v>
      </c>
      <c r="I84" s="95">
        <v>0</v>
      </c>
      <c r="J84" s="95">
        <v>0</v>
      </c>
      <c r="K84" s="95">
        <v>39</v>
      </c>
      <c r="L84" s="95">
        <v>0</v>
      </c>
      <c r="M84" s="95">
        <v>0</v>
      </c>
      <c r="N84" s="95">
        <v>0</v>
      </c>
      <c r="O84" s="107">
        <v>39</v>
      </c>
      <c r="P84" s="95">
        <v>0</v>
      </c>
      <c r="Q84" s="95">
        <v>0</v>
      </c>
      <c r="R84" s="95">
        <v>44</v>
      </c>
      <c r="S84" s="95">
        <v>0</v>
      </c>
      <c r="T84" s="95">
        <v>0</v>
      </c>
      <c r="U84" s="95">
        <v>0</v>
      </c>
      <c r="V84" s="107">
        <v>44</v>
      </c>
      <c r="W84" s="95">
        <v>0</v>
      </c>
      <c r="X84" s="95">
        <v>0</v>
      </c>
      <c r="Y84" s="95">
        <v>37</v>
      </c>
      <c r="Z84" s="95">
        <v>0</v>
      </c>
      <c r="AA84" s="95">
        <v>0</v>
      </c>
      <c r="AB84" s="95">
        <v>0</v>
      </c>
      <c r="AC84" s="107">
        <v>37</v>
      </c>
      <c r="AD84" s="95">
        <v>0</v>
      </c>
      <c r="AE84" s="95">
        <v>0</v>
      </c>
      <c r="AF84" s="95">
        <v>39</v>
      </c>
      <c r="AG84" s="95">
        <v>0</v>
      </c>
      <c r="AH84" s="95">
        <v>0</v>
      </c>
      <c r="AI84" s="95">
        <v>0</v>
      </c>
      <c r="AJ84" s="107">
        <v>39</v>
      </c>
    </row>
    <row r="85" spans="1:36" ht="18" x14ac:dyDescent="0.35">
      <c r="A85" s="108" t="s">
        <v>63</v>
      </c>
      <c r="B85" s="95">
        <v>0</v>
      </c>
      <c r="C85" s="95">
        <v>55</v>
      </c>
      <c r="D85" s="95">
        <v>56</v>
      </c>
      <c r="E85" s="95">
        <v>9</v>
      </c>
      <c r="F85" s="95">
        <v>34</v>
      </c>
      <c r="G85" s="95">
        <v>0</v>
      </c>
      <c r="H85" s="107">
        <v>154</v>
      </c>
      <c r="I85" s="95">
        <v>0</v>
      </c>
      <c r="J85" s="95">
        <v>73</v>
      </c>
      <c r="K85" s="95">
        <v>31</v>
      </c>
      <c r="L85" s="95">
        <v>0</v>
      </c>
      <c r="M85" s="95">
        <v>34</v>
      </c>
      <c r="N85" s="95">
        <v>0</v>
      </c>
      <c r="O85" s="107">
        <v>138</v>
      </c>
      <c r="P85" s="95">
        <v>0</v>
      </c>
      <c r="Q85" s="95">
        <v>109</v>
      </c>
      <c r="R85" s="95">
        <v>27</v>
      </c>
      <c r="S85" s="95">
        <v>0</v>
      </c>
      <c r="T85" s="95">
        <v>32</v>
      </c>
      <c r="U85" s="95">
        <v>0</v>
      </c>
      <c r="V85" s="107">
        <v>168</v>
      </c>
      <c r="W85" s="95">
        <v>0</v>
      </c>
      <c r="X85" s="95">
        <v>85</v>
      </c>
      <c r="Y85" s="95">
        <v>35</v>
      </c>
      <c r="Z85" s="95">
        <v>0</v>
      </c>
      <c r="AA85" s="95">
        <v>11</v>
      </c>
      <c r="AB85" s="95">
        <v>0</v>
      </c>
      <c r="AC85" s="107">
        <v>131</v>
      </c>
      <c r="AD85" s="95">
        <v>0</v>
      </c>
      <c r="AE85" s="95">
        <v>60</v>
      </c>
      <c r="AF85" s="95">
        <v>45</v>
      </c>
      <c r="AG85" s="95">
        <v>0</v>
      </c>
      <c r="AH85" s="95">
        <v>8</v>
      </c>
      <c r="AI85" s="95">
        <v>0</v>
      </c>
      <c r="AJ85" s="107">
        <v>113</v>
      </c>
    </row>
    <row r="86" spans="1:36" ht="18" x14ac:dyDescent="0.35">
      <c r="A86" s="108" t="s">
        <v>333</v>
      </c>
      <c r="B86" s="95">
        <v>0</v>
      </c>
      <c r="C86" s="95">
        <v>0</v>
      </c>
      <c r="D86" s="95">
        <v>0</v>
      </c>
      <c r="E86" s="95">
        <v>0</v>
      </c>
      <c r="F86" s="95">
        <v>0</v>
      </c>
      <c r="G86" s="95">
        <v>0</v>
      </c>
      <c r="H86" s="107">
        <v>0</v>
      </c>
      <c r="I86" s="95">
        <v>0</v>
      </c>
      <c r="J86" s="95">
        <v>0</v>
      </c>
      <c r="K86" s="95">
        <v>0</v>
      </c>
      <c r="L86" s="95">
        <v>0</v>
      </c>
      <c r="M86" s="95">
        <v>0</v>
      </c>
      <c r="N86" s="95">
        <v>0</v>
      </c>
      <c r="O86" s="107">
        <v>0</v>
      </c>
      <c r="P86" s="95">
        <v>0</v>
      </c>
      <c r="Q86" s="95">
        <v>0</v>
      </c>
      <c r="R86" s="95">
        <v>0</v>
      </c>
      <c r="S86" s="95">
        <v>0</v>
      </c>
      <c r="T86" s="95">
        <v>0</v>
      </c>
      <c r="U86" s="95">
        <v>0</v>
      </c>
      <c r="V86" s="107">
        <v>0</v>
      </c>
      <c r="W86" s="95">
        <v>13</v>
      </c>
      <c r="X86" s="95">
        <v>0</v>
      </c>
      <c r="Y86" s="95">
        <v>0</v>
      </c>
      <c r="Z86" s="95">
        <v>0</v>
      </c>
      <c r="AA86" s="95">
        <v>0</v>
      </c>
      <c r="AB86" s="95">
        <v>0</v>
      </c>
      <c r="AC86" s="107">
        <v>13</v>
      </c>
      <c r="AD86" s="95">
        <v>13</v>
      </c>
      <c r="AE86" s="95">
        <v>0</v>
      </c>
      <c r="AF86" s="95">
        <v>0</v>
      </c>
      <c r="AG86" s="95">
        <v>0</v>
      </c>
      <c r="AH86" s="95">
        <v>0</v>
      </c>
      <c r="AI86" s="95">
        <v>0</v>
      </c>
      <c r="AJ86" s="107">
        <v>13</v>
      </c>
    </row>
    <row r="87" spans="1:36" ht="18" x14ac:dyDescent="0.35">
      <c r="A87" s="108" t="s">
        <v>151</v>
      </c>
      <c r="B87" s="95">
        <v>0</v>
      </c>
      <c r="C87" s="95">
        <v>0</v>
      </c>
      <c r="D87" s="95">
        <v>0</v>
      </c>
      <c r="E87" s="95">
        <v>0</v>
      </c>
      <c r="F87" s="95">
        <v>0</v>
      </c>
      <c r="G87" s="95">
        <v>0</v>
      </c>
      <c r="H87" s="107">
        <v>0</v>
      </c>
      <c r="I87" s="95">
        <v>38</v>
      </c>
      <c r="J87" s="95">
        <v>0</v>
      </c>
      <c r="K87" s="95">
        <v>28</v>
      </c>
      <c r="L87" s="95">
        <v>0</v>
      </c>
      <c r="M87" s="95">
        <v>0</v>
      </c>
      <c r="N87" s="95">
        <v>0</v>
      </c>
      <c r="O87" s="107">
        <v>66</v>
      </c>
      <c r="P87" s="95">
        <v>49</v>
      </c>
      <c r="Q87" s="95">
        <v>0</v>
      </c>
      <c r="R87" s="95">
        <v>34</v>
      </c>
      <c r="S87" s="95">
        <v>0</v>
      </c>
      <c r="T87" s="95">
        <v>0</v>
      </c>
      <c r="U87" s="95">
        <v>0</v>
      </c>
      <c r="V87" s="107">
        <v>83</v>
      </c>
      <c r="W87" s="95">
        <v>20</v>
      </c>
      <c r="X87" s="95">
        <v>0</v>
      </c>
      <c r="Y87" s="95">
        <v>35</v>
      </c>
      <c r="Z87" s="95">
        <v>0</v>
      </c>
      <c r="AA87" s="95">
        <v>0</v>
      </c>
      <c r="AB87" s="95">
        <v>0</v>
      </c>
      <c r="AC87" s="107">
        <v>55</v>
      </c>
      <c r="AD87" s="95">
        <v>19</v>
      </c>
      <c r="AE87" s="95">
        <v>0</v>
      </c>
      <c r="AF87" s="95">
        <v>22</v>
      </c>
      <c r="AG87" s="95">
        <v>0</v>
      </c>
      <c r="AH87" s="95">
        <v>0</v>
      </c>
      <c r="AI87" s="95">
        <v>0</v>
      </c>
      <c r="AJ87" s="107">
        <v>41</v>
      </c>
    </row>
    <row r="88" spans="1:36" ht="18" x14ac:dyDescent="0.35">
      <c r="A88" s="108" t="s">
        <v>142</v>
      </c>
      <c r="B88" s="95">
        <v>0</v>
      </c>
      <c r="C88" s="95">
        <v>33</v>
      </c>
      <c r="D88" s="95">
        <v>0</v>
      </c>
      <c r="E88" s="95">
        <v>0</v>
      </c>
      <c r="F88" s="95">
        <v>0</v>
      </c>
      <c r="G88" s="95">
        <v>0</v>
      </c>
      <c r="H88" s="107">
        <v>33</v>
      </c>
      <c r="I88" s="95">
        <v>0</v>
      </c>
      <c r="J88" s="95">
        <v>56</v>
      </c>
      <c r="K88" s="95">
        <v>0</v>
      </c>
      <c r="L88" s="95">
        <v>0</v>
      </c>
      <c r="M88" s="95">
        <v>0</v>
      </c>
      <c r="N88" s="95">
        <v>0</v>
      </c>
      <c r="O88" s="107">
        <v>56</v>
      </c>
      <c r="P88" s="95">
        <v>0</v>
      </c>
      <c r="Q88" s="95">
        <v>82</v>
      </c>
      <c r="R88" s="95">
        <v>0</v>
      </c>
      <c r="S88" s="95">
        <v>0</v>
      </c>
      <c r="T88" s="95">
        <v>0</v>
      </c>
      <c r="U88" s="95">
        <v>0</v>
      </c>
      <c r="V88" s="107">
        <v>82</v>
      </c>
      <c r="W88" s="95">
        <v>0</v>
      </c>
      <c r="X88" s="95">
        <v>95</v>
      </c>
      <c r="Y88" s="95">
        <v>0</v>
      </c>
      <c r="Z88" s="95">
        <v>0</v>
      </c>
      <c r="AA88" s="95">
        <v>0</v>
      </c>
      <c r="AB88" s="95">
        <v>0</v>
      </c>
      <c r="AC88" s="107">
        <v>95</v>
      </c>
      <c r="AD88" s="95">
        <v>0</v>
      </c>
      <c r="AE88" s="95">
        <v>67</v>
      </c>
      <c r="AF88" s="95">
        <v>0</v>
      </c>
      <c r="AG88" s="95">
        <v>0</v>
      </c>
      <c r="AH88" s="95">
        <v>0</v>
      </c>
      <c r="AI88" s="95">
        <v>0</v>
      </c>
      <c r="AJ88" s="107">
        <v>67</v>
      </c>
    </row>
    <row r="89" spans="1:36" ht="18" x14ac:dyDescent="0.35">
      <c r="A89" s="108" t="s">
        <v>334</v>
      </c>
      <c r="B89" s="95">
        <v>0</v>
      </c>
      <c r="C89" s="95">
        <v>5</v>
      </c>
      <c r="D89" s="95">
        <v>0</v>
      </c>
      <c r="E89" s="95">
        <v>0</v>
      </c>
      <c r="F89" s="95">
        <v>0</v>
      </c>
      <c r="G89" s="95">
        <v>0</v>
      </c>
      <c r="H89" s="107">
        <v>5</v>
      </c>
      <c r="I89" s="95">
        <v>0</v>
      </c>
      <c r="J89" s="95">
        <v>0</v>
      </c>
      <c r="K89" s="95">
        <v>0</v>
      </c>
      <c r="L89" s="95">
        <v>0</v>
      </c>
      <c r="M89" s="95">
        <v>0</v>
      </c>
      <c r="N89" s="95">
        <v>0</v>
      </c>
      <c r="O89" s="107">
        <v>0</v>
      </c>
      <c r="P89" s="95">
        <v>0</v>
      </c>
      <c r="Q89" s="95">
        <v>0</v>
      </c>
      <c r="R89" s="95">
        <v>0</v>
      </c>
      <c r="S89" s="95">
        <v>0</v>
      </c>
      <c r="T89" s="95">
        <v>0</v>
      </c>
      <c r="U89" s="95">
        <v>0</v>
      </c>
      <c r="V89" s="107">
        <v>0</v>
      </c>
      <c r="W89" s="95">
        <v>0</v>
      </c>
      <c r="X89" s="95">
        <v>0</v>
      </c>
      <c r="Y89" s="95">
        <v>0</v>
      </c>
      <c r="Z89" s="95">
        <v>0</v>
      </c>
      <c r="AA89" s="95">
        <v>0</v>
      </c>
      <c r="AB89" s="95">
        <v>0</v>
      </c>
      <c r="AC89" s="107">
        <v>0</v>
      </c>
      <c r="AD89" s="95">
        <v>0</v>
      </c>
      <c r="AE89" s="95">
        <v>67</v>
      </c>
      <c r="AF89" s="95">
        <v>0</v>
      </c>
      <c r="AG89" s="95">
        <v>7</v>
      </c>
      <c r="AH89" s="95">
        <v>0</v>
      </c>
      <c r="AI89" s="95">
        <v>0</v>
      </c>
      <c r="AJ89" s="107">
        <v>74</v>
      </c>
    </row>
    <row r="90" spans="1:36" ht="18" x14ac:dyDescent="0.35">
      <c r="A90" s="108" t="s">
        <v>55</v>
      </c>
      <c r="B90" s="95">
        <v>0</v>
      </c>
      <c r="C90" s="95">
        <v>72</v>
      </c>
      <c r="D90" s="95">
        <v>0</v>
      </c>
      <c r="E90" s="95">
        <v>93</v>
      </c>
      <c r="F90" s="95">
        <v>0</v>
      </c>
      <c r="G90" s="95">
        <v>0</v>
      </c>
      <c r="H90" s="107">
        <v>165</v>
      </c>
      <c r="I90" s="95">
        <v>0</v>
      </c>
      <c r="J90" s="95">
        <v>47</v>
      </c>
      <c r="K90" s="95">
        <v>0</v>
      </c>
      <c r="L90" s="95">
        <v>64</v>
      </c>
      <c r="M90" s="95">
        <v>0</v>
      </c>
      <c r="N90" s="95">
        <v>0</v>
      </c>
      <c r="O90" s="107">
        <v>111</v>
      </c>
      <c r="P90" s="95">
        <v>0</v>
      </c>
      <c r="Q90" s="95">
        <v>34</v>
      </c>
      <c r="R90" s="95">
        <v>0</v>
      </c>
      <c r="S90" s="95">
        <v>63</v>
      </c>
      <c r="T90" s="95">
        <v>0</v>
      </c>
      <c r="U90" s="95">
        <v>0</v>
      </c>
      <c r="V90" s="107">
        <v>97</v>
      </c>
      <c r="W90" s="95">
        <v>0</v>
      </c>
      <c r="X90" s="95">
        <v>19</v>
      </c>
      <c r="Y90" s="95">
        <v>0</v>
      </c>
      <c r="Z90" s="95">
        <v>54</v>
      </c>
      <c r="AA90" s="95">
        <v>0</v>
      </c>
      <c r="AB90" s="95">
        <v>0</v>
      </c>
      <c r="AC90" s="107">
        <v>73</v>
      </c>
      <c r="AD90" s="95">
        <v>0</v>
      </c>
      <c r="AE90" s="95">
        <v>10</v>
      </c>
      <c r="AF90" s="95">
        <v>0</v>
      </c>
      <c r="AG90" s="95">
        <v>36</v>
      </c>
      <c r="AH90" s="95">
        <v>0</v>
      </c>
      <c r="AI90" s="95">
        <v>0</v>
      </c>
      <c r="AJ90" s="107">
        <v>46</v>
      </c>
    </row>
    <row r="91" spans="1:36" ht="18" x14ac:dyDescent="0.35">
      <c r="A91" s="108" t="s">
        <v>109</v>
      </c>
      <c r="B91" s="95">
        <v>0</v>
      </c>
      <c r="C91" s="95">
        <v>65</v>
      </c>
      <c r="D91" s="95">
        <v>0</v>
      </c>
      <c r="E91" s="95">
        <v>11</v>
      </c>
      <c r="F91" s="95">
        <v>0</v>
      </c>
      <c r="G91" s="95">
        <v>0</v>
      </c>
      <c r="H91" s="107">
        <v>76</v>
      </c>
      <c r="I91" s="95">
        <v>0</v>
      </c>
      <c r="J91" s="95">
        <v>53</v>
      </c>
      <c r="K91" s="95">
        <v>0</v>
      </c>
      <c r="L91" s="95">
        <v>22</v>
      </c>
      <c r="M91" s="95">
        <v>0</v>
      </c>
      <c r="N91" s="95">
        <v>0</v>
      </c>
      <c r="O91" s="107">
        <v>75</v>
      </c>
      <c r="P91" s="95">
        <v>0</v>
      </c>
      <c r="Q91" s="95">
        <v>42</v>
      </c>
      <c r="R91" s="95">
        <v>0</v>
      </c>
      <c r="S91" s="95">
        <v>22</v>
      </c>
      <c r="T91" s="95">
        <v>0</v>
      </c>
      <c r="U91" s="95">
        <v>0</v>
      </c>
      <c r="V91" s="107">
        <v>64</v>
      </c>
      <c r="W91" s="95">
        <v>0</v>
      </c>
      <c r="X91" s="95">
        <v>50</v>
      </c>
      <c r="Y91" s="95">
        <v>0</v>
      </c>
      <c r="Z91" s="95">
        <v>22</v>
      </c>
      <c r="AA91" s="95">
        <v>0</v>
      </c>
      <c r="AB91" s="95">
        <v>0</v>
      </c>
      <c r="AC91" s="107">
        <v>72</v>
      </c>
      <c r="AD91" s="95">
        <v>0</v>
      </c>
      <c r="AE91" s="95">
        <v>44</v>
      </c>
      <c r="AF91" s="95">
        <v>0</v>
      </c>
      <c r="AG91" s="95">
        <v>12</v>
      </c>
      <c r="AH91" s="95">
        <v>0</v>
      </c>
      <c r="AI91" s="95">
        <v>0</v>
      </c>
      <c r="AJ91" s="107">
        <v>56</v>
      </c>
    </row>
    <row r="92" spans="1:36" ht="18" x14ac:dyDescent="0.35">
      <c r="A92" s="108" t="s">
        <v>139</v>
      </c>
      <c r="B92" s="95">
        <v>0</v>
      </c>
      <c r="C92" s="95">
        <v>19</v>
      </c>
      <c r="D92" s="95">
        <v>0</v>
      </c>
      <c r="E92" s="95">
        <v>0</v>
      </c>
      <c r="F92" s="95">
        <v>0</v>
      </c>
      <c r="G92" s="95">
        <v>0</v>
      </c>
      <c r="H92" s="107">
        <v>19</v>
      </c>
      <c r="I92" s="95">
        <v>0</v>
      </c>
      <c r="J92" s="95">
        <v>72</v>
      </c>
      <c r="K92" s="95">
        <v>0</v>
      </c>
      <c r="L92" s="95">
        <v>0</v>
      </c>
      <c r="M92" s="95">
        <v>0</v>
      </c>
      <c r="N92" s="95">
        <v>0</v>
      </c>
      <c r="O92" s="107">
        <v>72</v>
      </c>
      <c r="P92" s="95">
        <v>0</v>
      </c>
      <c r="Q92" s="95">
        <v>106</v>
      </c>
      <c r="R92" s="95">
        <v>0</v>
      </c>
      <c r="S92" s="95">
        <v>0</v>
      </c>
      <c r="T92" s="95">
        <v>0</v>
      </c>
      <c r="U92" s="95">
        <v>0</v>
      </c>
      <c r="V92" s="107">
        <v>106</v>
      </c>
      <c r="W92" s="95">
        <v>0</v>
      </c>
      <c r="X92" s="95">
        <v>102</v>
      </c>
      <c r="Y92" s="95">
        <v>0</v>
      </c>
      <c r="Z92" s="95">
        <v>0</v>
      </c>
      <c r="AA92" s="95">
        <v>0</v>
      </c>
      <c r="AB92" s="95">
        <v>0</v>
      </c>
      <c r="AC92" s="107">
        <v>102</v>
      </c>
      <c r="AD92" s="95">
        <v>0</v>
      </c>
      <c r="AE92" s="95">
        <v>71</v>
      </c>
      <c r="AF92" s="95">
        <v>0</v>
      </c>
      <c r="AG92" s="95">
        <v>0</v>
      </c>
      <c r="AH92" s="95">
        <v>0</v>
      </c>
      <c r="AI92" s="95">
        <v>0</v>
      </c>
      <c r="AJ92" s="107">
        <v>71</v>
      </c>
    </row>
    <row r="93" spans="1:36" ht="18" x14ac:dyDescent="0.35">
      <c r="A93" s="108" t="s">
        <v>140</v>
      </c>
      <c r="B93" s="95">
        <v>0</v>
      </c>
      <c r="C93" s="95">
        <v>0</v>
      </c>
      <c r="D93" s="95">
        <v>0</v>
      </c>
      <c r="E93" s="95">
        <v>0</v>
      </c>
      <c r="F93" s="95">
        <v>0</v>
      </c>
      <c r="G93" s="95">
        <v>14</v>
      </c>
      <c r="H93" s="107">
        <v>14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13</v>
      </c>
      <c r="O93" s="107">
        <v>13</v>
      </c>
      <c r="P93" s="95">
        <v>0</v>
      </c>
      <c r="Q93" s="95">
        <v>0</v>
      </c>
      <c r="R93" s="95">
        <v>0</v>
      </c>
      <c r="S93" s="95">
        <v>0</v>
      </c>
      <c r="T93" s="95">
        <v>0</v>
      </c>
      <c r="U93" s="95">
        <v>30</v>
      </c>
      <c r="V93" s="107">
        <v>30</v>
      </c>
      <c r="W93" s="95">
        <v>0</v>
      </c>
      <c r="X93" s="95">
        <v>0</v>
      </c>
      <c r="Y93" s="95">
        <v>0</v>
      </c>
      <c r="Z93" s="95">
        <v>0</v>
      </c>
      <c r="AA93" s="95">
        <v>0</v>
      </c>
      <c r="AB93" s="95">
        <v>17</v>
      </c>
      <c r="AC93" s="107">
        <v>17</v>
      </c>
      <c r="AD93" s="95">
        <v>0</v>
      </c>
      <c r="AE93" s="95">
        <v>0</v>
      </c>
      <c r="AF93" s="95">
        <v>0</v>
      </c>
      <c r="AG93" s="95">
        <v>0</v>
      </c>
      <c r="AH93" s="95">
        <v>0</v>
      </c>
      <c r="AI93" s="95">
        <v>0</v>
      </c>
      <c r="AJ93" s="107">
        <v>0</v>
      </c>
    </row>
    <row r="94" spans="1:36" ht="18" x14ac:dyDescent="0.35">
      <c r="A94" s="108" t="s">
        <v>3</v>
      </c>
      <c r="B94" s="95">
        <v>0</v>
      </c>
      <c r="C94" s="95">
        <v>264</v>
      </c>
      <c r="D94" s="95">
        <v>205</v>
      </c>
      <c r="E94" s="95">
        <v>0</v>
      </c>
      <c r="F94" s="95">
        <v>0</v>
      </c>
      <c r="G94" s="95">
        <v>0</v>
      </c>
      <c r="H94" s="107">
        <v>469</v>
      </c>
      <c r="I94" s="95">
        <v>0</v>
      </c>
      <c r="J94" s="95">
        <v>245</v>
      </c>
      <c r="K94" s="95">
        <v>194</v>
      </c>
      <c r="L94" s="95">
        <v>0</v>
      </c>
      <c r="M94" s="95">
        <v>0</v>
      </c>
      <c r="N94" s="95">
        <v>0</v>
      </c>
      <c r="O94" s="107">
        <v>439</v>
      </c>
      <c r="P94" s="95">
        <v>0</v>
      </c>
      <c r="Q94" s="95">
        <v>277</v>
      </c>
      <c r="R94" s="95">
        <v>194</v>
      </c>
      <c r="S94" s="95">
        <v>0</v>
      </c>
      <c r="T94" s="95">
        <v>0</v>
      </c>
      <c r="U94" s="95">
        <v>0</v>
      </c>
      <c r="V94" s="107">
        <v>471</v>
      </c>
      <c r="W94" s="95">
        <v>0</v>
      </c>
      <c r="X94" s="95">
        <v>290</v>
      </c>
      <c r="Y94" s="95">
        <v>174</v>
      </c>
      <c r="Z94" s="95">
        <v>0</v>
      </c>
      <c r="AA94" s="95">
        <v>0</v>
      </c>
      <c r="AB94" s="95">
        <v>0</v>
      </c>
      <c r="AC94" s="107">
        <v>464</v>
      </c>
      <c r="AD94" s="95">
        <v>0</v>
      </c>
      <c r="AE94" s="95">
        <v>298</v>
      </c>
      <c r="AF94" s="95">
        <v>170</v>
      </c>
      <c r="AG94" s="95">
        <v>0</v>
      </c>
      <c r="AH94" s="95">
        <v>0</v>
      </c>
      <c r="AI94" s="95">
        <v>0</v>
      </c>
      <c r="AJ94" s="107">
        <v>468</v>
      </c>
    </row>
    <row r="95" spans="1:36" ht="18" x14ac:dyDescent="0.35">
      <c r="A95" s="108" t="s">
        <v>147</v>
      </c>
      <c r="B95" s="95">
        <v>0</v>
      </c>
      <c r="C95" s="95">
        <v>0</v>
      </c>
      <c r="D95" s="95">
        <v>0</v>
      </c>
      <c r="E95" s="95">
        <v>0</v>
      </c>
      <c r="F95" s="95">
        <v>0</v>
      </c>
      <c r="G95" s="95">
        <v>0</v>
      </c>
      <c r="H95" s="107">
        <v>0</v>
      </c>
      <c r="I95" s="95">
        <v>0</v>
      </c>
      <c r="J95" s="95">
        <v>49</v>
      </c>
      <c r="K95" s="95">
        <v>0</v>
      </c>
      <c r="L95" s="95">
        <v>0</v>
      </c>
      <c r="M95" s="95">
        <v>0</v>
      </c>
      <c r="N95" s="95">
        <v>0</v>
      </c>
      <c r="O95" s="107">
        <v>49</v>
      </c>
      <c r="P95" s="95">
        <v>6</v>
      </c>
      <c r="Q95" s="95">
        <v>78</v>
      </c>
      <c r="R95" s="95">
        <v>0</v>
      </c>
      <c r="S95" s="95">
        <v>0</v>
      </c>
      <c r="T95" s="95">
        <v>0</v>
      </c>
      <c r="U95" s="95">
        <v>20</v>
      </c>
      <c r="V95" s="107">
        <v>104</v>
      </c>
      <c r="W95" s="95">
        <v>14</v>
      </c>
      <c r="X95" s="95">
        <v>117</v>
      </c>
      <c r="Y95" s="95">
        <v>16</v>
      </c>
      <c r="Z95" s="95">
        <v>0</v>
      </c>
      <c r="AA95" s="95">
        <v>0</v>
      </c>
      <c r="AB95" s="95">
        <v>48</v>
      </c>
      <c r="AC95" s="107">
        <v>195</v>
      </c>
      <c r="AD95" s="95">
        <v>25</v>
      </c>
      <c r="AE95" s="95">
        <v>143</v>
      </c>
      <c r="AF95" s="95">
        <v>24</v>
      </c>
      <c r="AG95" s="95">
        <v>0</v>
      </c>
      <c r="AH95" s="95">
        <v>0</v>
      </c>
      <c r="AI95" s="95">
        <v>65</v>
      </c>
      <c r="AJ95" s="107">
        <v>257</v>
      </c>
    </row>
    <row r="96" spans="1:36" ht="18" x14ac:dyDescent="0.35">
      <c r="A96" s="108" t="s">
        <v>98</v>
      </c>
      <c r="B96" s="95">
        <v>0</v>
      </c>
      <c r="C96" s="95">
        <v>124</v>
      </c>
      <c r="D96" s="95">
        <v>0</v>
      </c>
      <c r="E96" s="95">
        <v>0</v>
      </c>
      <c r="F96" s="95">
        <v>0</v>
      </c>
      <c r="G96" s="95">
        <v>0</v>
      </c>
      <c r="H96" s="107">
        <v>124</v>
      </c>
      <c r="I96" s="95">
        <v>0</v>
      </c>
      <c r="J96" s="95">
        <v>129</v>
      </c>
      <c r="K96" s="95">
        <v>0</v>
      </c>
      <c r="L96" s="95">
        <v>0</v>
      </c>
      <c r="M96" s="95">
        <v>0</v>
      </c>
      <c r="N96" s="95">
        <v>0</v>
      </c>
      <c r="O96" s="107">
        <v>129</v>
      </c>
      <c r="P96" s="95">
        <v>0</v>
      </c>
      <c r="Q96" s="95">
        <v>135</v>
      </c>
      <c r="R96" s="95">
        <v>0</v>
      </c>
      <c r="S96" s="95">
        <v>0</v>
      </c>
      <c r="T96" s="95">
        <v>0</v>
      </c>
      <c r="U96" s="95">
        <v>0</v>
      </c>
      <c r="V96" s="107">
        <v>135</v>
      </c>
      <c r="W96" s="95">
        <v>0</v>
      </c>
      <c r="X96" s="95">
        <v>120</v>
      </c>
      <c r="Y96" s="95">
        <v>0</v>
      </c>
      <c r="Z96" s="95">
        <v>0</v>
      </c>
      <c r="AA96" s="95">
        <v>0</v>
      </c>
      <c r="AB96" s="95">
        <v>0</v>
      </c>
      <c r="AC96" s="107">
        <v>120</v>
      </c>
      <c r="AD96" s="95">
        <v>0</v>
      </c>
      <c r="AE96" s="95">
        <v>138</v>
      </c>
      <c r="AF96" s="95">
        <v>0</v>
      </c>
      <c r="AG96" s="95">
        <v>0</v>
      </c>
      <c r="AH96" s="95">
        <v>0</v>
      </c>
      <c r="AI96" s="95">
        <v>0</v>
      </c>
      <c r="AJ96" s="107">
        <v>138</v>
      </c>
    </row>
    <row r="97" spans="1:36" ht="18" x14ac:dyDescent="0.35">
      <c r="A97" s="108" t="s">
        <v>335</v>
      </c>
      <c r="B97" s="95">
        <v>0</v>
      </c>
      <c r="C97" s="95">
        <v>0</v>
      </c>
      <c r="D97" s="95">
        <v>0</v>
      </c>
      <c r="E97" s="95">
        <v>0</v>
      </c>
      <c r="F97" s="95">
        <v>0</v>
      </c>
      <c r="G97" s="95">
        <v>0</v>
      </c>
      <c r="H97" s="107">
        <v>0</v>
      </c>
      <c r="I97" s="95">
        <v>0</v>
      </c>
      <c r="J97" s="95">
        <v>0</v>
      </c>
      <c r="K97" s="95">
        <v>0</v>
      </c>
      <c r="L97" s="95">
        <v>0</v>
      </c>
      <c r="M97" s="95">
        <v>0</v>
      </c>
      <c r="N97" s="95">
        <v>0</v>
      </c>
      <c r="O97" s="107">
        <v>0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107">
        <v>0</v>
      </c>
      <c r="W97" s="95">
        <v>0</v>
      </c>
      <c r="X97" s="95">
        <v>0</v>
      </c>
      <c r="Y97" s="95">
        <v>0</v>
      </c>
      <c r="Z97" s="95">
        <v>0</v>
      </c>
      <c r="AA97" s="95">
        <v>0</v>
      </c>
      <c r="AB97" s="95">
        <v>0</v>
      </c>
      <c r="AC97" s="107">
        <v>0</v>
      </c>
      <c r="AD97" s="95">
        <v>0</v>
      </c>
      <c r="AE97" s="95">
        <v>24</v>
      </c>
      <c r="AF97" s="95">
        <v>0</v>
      </c>
      <c r="AG97" s="95">
        <v>0</v>
      </c>
      <c r="AH97" s="95">
        <v>0</v>
      </c>
      <c r="AI97" s="95">
        <v>0</v>
      </c>
      <c r="AJ97" s="107">
        <v>24</v>
      </c>
    </row>
    <row r="98" spans="1:36" ht="18" x14ac:dyDescent="0.35">
      <c r="A98" s="108" t="s">
        <v>112</v>
      </c>
      <c r="B98" s="95">
        <v>0</v>
      </c>
      <c r="C98" s="95">
        <v>8</v>
      </c>
      <c r="D98" s="95">
        <v>0</v>
      </c>
      <c r="E98" s="95">
        <v>0</v>
      </c>
      <c r="F98" s="95">
        <v>0</v>
      </c>
      <c r="G98" s="95">
        <v>0</v>
      </c>
      <c r="H98" s="107">
        <v>8</v>
      </c>
      <c r="I98" s="95">
        <v>0</v>
      </c>
      <c r="J98" s="95">
        <v>6</v>
      </c>
      <c r="K98" s="95">
        <v>0</v>
      </c>
      <c r="L98" s="95">
        <v>0</v>
      </c>
      <c r="M98" s="95">
        <v>0</v>
      </c>
      <c r="N98" s="95">
        <v>0</v>
      </c>
      <c r="O98" s="107">
        <v>6</v>
      </c>
      <c r="P98" s="95">
        <v>0</v>
      </c>
      <c r="Q98" s="95">
        <v>7</v>
      </c>
      <c r="R98" s="95">
        <v>0</v>
      </c>
      <c r="S98" s="95">
        <v>0</v>
      </c>
      <c r="T98" s="95">
        <v>0</v>
      </c>
      <c r="U98" s="95">
        <v>0</v>
      </c>
      <c r="V98" s="107">
        <v>7</v>
      </c>
      <c r="W98" s="95">
        <v>0</v>
      </c>
      <c r="X98" s="95">
        <v>4</v>
      </c>
      <c r="Y98" s="95">
        <v>0</v>
      </c>
      <c r="Z98" s="95">
        <v>0</v>
      </c>
      <c r="AA98" s="95">
        <v>0</v>
      </c>
      <c r="AB98" s="95">
        <v>0</v>
      </c>
      <c r="AC98" s="107">
        <v>4</v>
      </c>
      <c r="AD98" s="95">
        <v>0</v>
      </c>
      <c r="AE98" s="95">
        <v>4</v>
      </c>
      <c r="AF98" s="95">
        <v>0</v>
      </c>
      <c r="AG98" s="95">
        <v>0</v>
      </c>
      <c r="AH98" s="95">
        <v>0</v>
      </c>
      <c r="AI98" s="95">
        <v>0</v>
      </c>
      <c r="AJ98" s="107">
        <v>4</v>
      </c>
    </row>
    <row r="99" spans="1:36" ht="18" x14ac:dyDescent="0.35">
      <c r="A99" s="108" t="s">
        <v>110</v>
      </c>
      <c r="B99" s="95">
        <v>0</v>
      </c>
      <c r="C99" s="95">
        <v>0</v>
      </c>
      <c r="D99" s="95">
        <v>0</v>
      </c>
      <c r="E99" s="95">
        <v>0</v>
      </c>
      <c r="F99" s="95">
        <v>0</v>
      </c>
      <c r="G99" s="95">
        <v>26</v>
      </c>
      <c r="H99" s="107">
        <v>26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13</v>
      </c>
      <c r="O99" s="107">
        <v>13</v>
      </c>
      <c r="P99" s="95">
        <v>0</v>
      </c>
      <c r="Q99" s="95">
        <v>0</v>
      </c>
      <c r="R99" s="95">
        <v>0</v>
      </c>
      <c r="S99" s="95">
        <v>0</v>
      </c>
      <c r="T99" s="95">
        <v>0</v>
      </c>
      <c r="U99" s="95">
        <v>2</v>
      </c>
      <c r="V99" s="107">
        <v>2</v>
      </c>
      <c r="W99" s="95">
        <v>0</v>
      </c>
      <c r="X99" s="95">
        <v>0</v>
      </c>
      <c r="Y99" s="95">
        <v>0</v>
      </c>
      <c r="Z99" s="95">
        <v>0</v>
      </c>
      <c r="AA99" s="95">
        <v>0</v>
      </c>
      <c r="AB99" s="95">
        <v>0</v>
      </c>
      <c r="AC99" s="107">
        <v>0</v>
      </c>
      <c r="AD99" s="95">
        <v>0</v>
      </c>
      <c r="AE99" s="95">
        <v>0</v>
      </c>
      <c r="AF99" s="95">
        <v>0</v>
      </c>
      <c r="AG99" s="95">
        <v>0</v>
      </c>
      <c r="AH99" s="95">
        <v>0</v>
      </c>
      <c r="AI99" s="95">
        <v>0</v>
      </c>
      <c r="AJ99" s="107">
        <v>0</v>
      </c>
    </row>
    <row r="100" spans="1:36" ht="18" x14ac:dyDescent="0.35">
      <c r="A100" s="106" t="s">
        <v>10</v>
      </c>
      <c r="B100" s="95">
        <v>485</v>
      </c>
      <c r="C100" s="95">
        <v>1247</v>
      </c>
      <c r="D100" s="95">
        <v>744</v>
      </c>
      <c r="E100" s="95">
        <v>208</v>
      </c>
      <c r="F100" s="95">
        <v>0</v>
      </c>
      <c r="G100" s="95">
        <v>180</v>
      </c>
      <c r="H100" s="107">
        <v>2864</v>
      </c>
      <c r="I100" s="95">
        <v>477</v>
      </c>
      <c r="J100" s="95">
        <v>1287</v>
      </c>
      <c r="K100" s="95">
        <v>738</v>
      </c>
      <c r="L100" s="95">
        <v>201</v>
      </c>
      <c r="M100" s="95">
        <v>0</v>
      </c>
      <c r="N100" s="95">
        <v>168</v>
      </c>
      <c r="O100" s="107">
        <v>2871</v>
      </c>
      <c r="P100" s="95">
        <v>474</v>
      </c>
      <c r="Q100" s="95">
        <v>1341</v>
      </c>
      <c r="R100" s="95">
        <v>715</v>
      </c>
      <c r="S100" s="95">
        <v>199</v>
      </c>
      <c r="T100" s="95">
        <v>0</v>
      </c>
      <c r="U100" s="95">
        <v>190</v>
      </c>
      <c r="V100" s="107">
        <v>2919</v>
      </c>
      <c r="W100" s="95">
        <v>442</v>
      </c>
      <c r="X100" s="95">
        <v>1281</v>
      </c>
      <c r="Y100" s="95">
        <v>650</v>
      </c>
      <c r="Z100" s="95">
        <v>157</v>
      </c>
      <c r="AA100" s="95">
        <v>0</v>
      </c>
      <c r="AB100" s="95">
        <v>240</v>
      </c>
      <c r="AC100" s="107">
        <v>2770</v>
      </c>
      <c r="AD100" s="95">
        <v>427</v>
      </c>
      <c r="AE100" s="95">
        <v>1257</v>
      </c>
      <c r="AF100" s="95">
        <v>635</v>
      </c>
      <c r="AG100" s="95">
        <v>175</v>
      </c>
      <c r="AH100" s="95">
        <v>0</v>
      </c>
      <c r="AI100" s="95">
        <v>295</v>
      </c>
      <c r="AJ100" s="107">
        <v>2789</v>
      </c>
    </row>
    <row r="101" spans="1:36" ht="18" x14ac:dyDescent="0.35">
      <c r="A101" s="108" t="s">
        <v>61</v>
      </c>
      <c r="B101" s="95">
        <v>0</v>
      </c>
      <c r="C101" s="95">
        <v>0</v>
      </c>
      <c r="D101" s="95">
        <v>50</v>
      </c>
      <c r="E101" s="95">
        <v>0</v>
      </c>
      <c r="F101" s="95">
        <v>0</v>
      </c>
      <c r="G101" s="95">
        <v>0</v>
      </c>
      <c r="H101" s="107">
        <v>50</v>
      </c>
      <c r="I101" s="95">
        <v>0</v>
      </c>
      <c r="J101" s="95">
        <v>0</v>
      </c>
      <c r="K101" s="95">
        <v>26</v>
      </c>
      <c r="L101" s="95">
        <v>0</v>
      </c>
      <c r="M101" s="95">
        <v>0</v>
      </c>
      <c r="N101" s="95">
        <v>0</v>
      </c>
      <c r="O101" s="107">
        <v>26</v>
      </c>
      <c r="P101" s="95">
        <v>0</v>
      </c>
      <c r="Q101" s="95">
        <v>0</v>
      </c>
      <c r="R101" s="95">
        <v>31</v>
      </c>
      <c r="S101" s="95">
        <v>0</v>
      </c>
      <c r="T101" s="95">
        <v>0</v>
      </c>
      <c r="U101" s="95">
        <v>0</v>
      </c>
      <c r="V101" s="107">
        <v>31</v>
      </c>
      <c r="W101" s="95">
        <v>0</v>
      </c>
      <c r="X101" s="95">
        <v>0</v>
      </c>
      <c r="Y101" s="95">
        <v>36</v>
      </c>
      <c r="Z101" s="95">
        <v>0</v>
      </c>
      <c r="AA101" s="95">
        <v>0</v>
      </c>
      <c r="AB101" s="95">
        <v>0</v>
      </c>
      <c r="AC101" s="107">
        <v>36</v>
      </c>
      <c r="AD101" s="95">
        <v>0</v>
      </c>
      <c r="AE101" s="95">
        <v>0</v>
      </c>
      <c r="AF101" s="95">
        <v>29</v>
      </c>
      <c r="AG101" s="95">
        <v>0</v>
      </c>
      <c r="AH101" s="95">
        <v>0</v>
      </c>
      <c r="AI101" s="95">
        <v>0</v>
      </c>
      <c r="AJ101" s="107">
        <v>29</v>
      </c>
    </row>
    <row r="102" spans="1:36" ht="18" x14ac:dyDescent="0.35">
      <c r="A102" s="108" t="s">
        <v>59</v>
      </c>
      <c r="B102" s="95">
        <v>63</v>
      </c>
      <c r="C102" s="95">
        <v>35</v>
      </c>
      <c r="D102" s="95">
        <v>66</v>
      </c>
      <c r="E102" s="95">
        <v>0</v>
      </c>
      <c r="F102" s="95">
        <v>0</v>
      </c>
      <c r="G102" s="95">
        <v>0</v>
      </c>
      <c r="H102" s="107">
        <v>164</v>
      </c>
      <c r="I102" s="95">
        <v>51</v>
      </c>
      <c r="J102" s="95">
        <v>30</v>
      </c>
      <c r="K102" s="95">
        <v>100</v>
      </c>
      <c r="L102" s="95">
        <v>0</v>
      </c>
      <c r="M102" s="95">
        <v>0</v>
      </c>
      <c r="N102" s="95">
        <v>0</v>
      </c>
      <c r="O102" s="107">
        <v>181</v>
      </c>
      <c r="P102" s="95">
        <v>34</v>
      </c>
      <c r="Q102" s="95">
        <v>30</v>
      </c>
      <c r="R102" s="95">
        <v>126</v>
      </c>
      <c r="S102" s="95">
        <v>0</v>
      </c>
      <c r="T102" s="95">
        <v>0</v>
      </c>
      <c r="U102" s="95">
        <v>0</v>
      </c>
      <c r="V102" s="107">
        <v>190</v>
      </c>
      <c r="W102" s="95">
        <v>10</v>
      </c>
      <c r="X102" s="95">
        <v>0</v>
      </c>
      <c r="Y102" s="95">
        <v>108</v>
      </c>
      <c r="Z102" s="95">
        <v>0</v>
      </c>
      <c r="AA102" s="95">
        <v>0</v>
      </c>
      <c r="AB102" s="95">
        <v>0</v>
      </c>
      <c r="AC102" s="107">
        <v>118</v>
      </c>
      <c r="AD102" s="95">
        <v>1</v>
      </c>
      <c r="AE102" s="95">
        <v>1</v>
      </c>
      <c r="AF102" s="95">
        <v>110</v>
      </c>
      <c r="AG102" s="95">
        <v>0</v>
      </c>
      <c r="AH102" s="95">
        <v>0</v>
      </c>
      <c r="AI102" s="95">
        <v>0</v>
      </c>
      <c r="AJ102" s="107">
        <v>112</v>
      </c>
    </row>
    <row r="103" spans="1:36" ht="18" x14ac:dyDescent="0.35">
      <c r="A103" s="108" t="s">
        <v>153</v>
      </c>
      <c r="B103" s="95">
        <v>38</v>
      </c>
      <c r="C103" s="95">
        <v>0</v>
      </c>
      <c r="D103" s="95">
        <v>0</v>
      </c>
      <c r="E103" s="95">
        <v>0</v>
      </c>
      <c r="F103" s="95">
        <v>0</v>
      </c>
      <c r="G103" s="95">
        <v>0</v>
      </c>
      <c r="H103" s="107">
        <v>38</v>
      </c>
      <c r="I103" s="95">
        <v>38</v>
      </c>
      <c r="J103" s="95">
        <v>0</v>
      </c>
      <c r="K103" s="95">
        <v>0</v>
      </c>
      <c r="L103" s="95">
        <v>0</v>
      </c>
      <c r="M103" s="95">
        <v>0</v>
      </c>
      <c r="N103" s="95">
        <v>0</v>
      </c>
      <c r="O103" s="107">
        <v>38</v>
      </c>
      <c r="P103" s="95">
        <v>2</v>
      </c>
      <c r="Q103" s="95">
        <v>0</v>
      </c>
      <c r="R103" s="95">
        <v>0</v>
      </c>
      <c r="S103" s="95">
        <v>0</v>
      </c>
      <c r="T103" s="95">
        <v>0</v>
      </c>
      <c r="U103" s="95">
        <v>0</v>
      </c>
      <c r="V103" s="107">
        <v>2</v>
      </c>
      <c r="W103" s="95">
        <v>0</v>
      </c>
      <c r="X103" s="95">
        <v>0</v>
      </c>
      <c r="Y103" s="95">
        <v>0</v>
      </c>
      <c r="Z103" s="95">
        <v>0</v>
      </c>
      <c r="AA103" s="95">
        <v>0</v>
      </c>
      <c r="AB103" s="95">
        <v>0</v>
      </c>
      <c r="AC103" s="107">
        <v>0</v>
      </c>
      <c r="AD103" s="95">
        <v>0</v>
      </c>
      <c r="AE103" s="95">
        <v>0</v>
      </c>
      <c r="AF103" s="95">
        <v>0</v>
      </c>
      <c r="AG103" s="95">
        <v>0</v>
      </c>
      <c r="AH103" s="95">
        <v>0</v>
      </c>
      <c r="AI103" s="95">
        <v>0</v>
      </c>
      <c r="AJ103" s="107">
        <v>0</v>
      </c>
    </row>
    <row r="104" spans="1:36" ht="18" x14ac:dyDescent="0.35">
      <c r="A104" s="108" t="s">
        <v>62</v>
      </c>
      <c r="B104" s="95">
        <v>0</v>
      </c>
      <c r="C104" s="95">
        <v>25</v>
      </c>
      <c r="D104" s="95">
        <v>67</v>
      </c>
      <c r="E104" s="95">
        <v>0</v>
      </c>
      <c r="F104" s="95">
        <v>0</v>
      </c>
      <c r="G104" s="95">
        <v>0</v>
      </c>
      <c r="H104" s="107">
        <v>92</v>
      </c>
      <c r="I104" s="95">
        <v>0</v>
      </c>
      <c r="J104" s="95">
        <v>7</v>
      </c>
      <c r="K104" s="95">
        <v>52</v>
      </c>
      <c r="L104" s="95">
        <v>0</v>
      </c>
      <c r="M104" s="95">
        <v>0</v>
      </c>
      <c r="N104" s="95">
        <v>0</v>
      </c>
      <c r="O104" s="107">
        <v>59</v>
      </c>
      <c r="P104" s="95">
        <v>13</v>
      </c>
      <c r="Q104" s="95">
        <v>2</v>
      </c>
      <c r="R104" s="95">
        <v>23</v>
      </c>
      <c r="S104" s="95">
        <v>0</v>
      </c>
      <c r="T104" s="95">
        <v>0</v>
      </c>
      <c r="U104" s="95">
        <v>0</v>
      </c>
      <c r="V104" s="107">
        <v>38</v>
      </c>
      <c r="W104" s="95">
        <v>21</v>
      </c>
      <c r="X104" s="95">
        <v>0</v>
      </c>
      <c r="Y104" s="95">
        <v>0</v>
      </c>
      <c r="Z104" s="95">
        <v>0</v>
      </c>
      <c r="AA104" s="95">
        <v>0</v>
      </c>
      <c r="AB104" s="95">
        <v>0</v>
      </c>
      <c r="AC104" s="107">
        <v>21</v>
      </c>
      <c r="AD104" s="95">
        <v>8</v>
      </c>
      <c r="AE104" s="95">
        <v>0</v>
      </c>
      <c r="AF104" s="95">
        <v>0</v>
      </c>
      <c r="AG104" s="95">
        <v>0</v>
      </c>
      <c r="AH104" s="95">
        <v>0</v>
      </c>
      <c r="AI104" s="95">
        <v>0</v>
      </c>
      <c r="AJ104" s="107">
        <v>8</v>
      </c>
    </row>
    <row r="105" spans="1:36" ht="18" x14ac:dyDescent="0.35">
      <c r="A105" s="108" t="s">
        <v>138</v>
      </c>
      <c r="B105" s="95">
        <v>0</v>
      </c>
      <c r="C105" s="95">
        <v>25</v>
      </c>
      <c r="D105" s="95">
        <v>0</v>
      </c>
      <c r="E105" s="95">
        <v>0</v>
      </c>
      <c r="F105" s="95">
        <v>0</v>
      </c>
      <c r="G105" s="95">
        <v>0</v>
      </c>
      <c r="H105" s="107">
        <v>25</v>
      </c>
      <c r="I105" s="95">
        <v>0</v>
      </c>
      <c r="J105" s="95">
        <v>37</v>
      </c>
      <c r="K105" s="95">
        <v>0</v>
      </c>
      <c r="L105" s="95">
        <v>0</v>
      </c>
      <c r="M105" s="95">
        <v>0</v>
      </c>
      <c r="N105" s="95">
        <v>0</v>
      </c>
      <c r="O105" s="107">
        <v>37</v>
      </c>
      <c r="P105" s="95">
        <v>0</v>
      </c>
      <c r="Q105" s="95">
        <v>51</v>
      </c>
      <c r="R105" s="95">
        <v>11</v>
      </c>
      <c r="S105" s="95">
        <v>0</v>
      </c>
      <c r="T105" s="95">
        <v>0</v>
      </c>
      <c r="U105" s="95">
        <v>0</v>
      </c>
      <c r="V105" s="107">
        <v>62</v>
      </c>
      <c r="W105" s="95">
        <v>0</v>
      </c>
      <c r="X105" s="95">
        <v>39</v>
      </c>
      <c r="Y105" s="95">
        <v>10</v>
      </c>
      <c r="Z105" s="95">
        <v>0</v>
      </c>
      <c r="AA105" s="95">
        <v>0</v>
      </c>
      <c r="AB105" s="95">
        <v>0</v>
      </c>
      <c r="AC105" s="107">
        <v>49</v>
      </c>
      <c r="AD105" s="95">
        <v>0</v>
      </c>
      <c r="AE105" s="95">
        <v>31</v>
      </c>
      <c r="AF105" s="95">
        <v>0</v>
      </c>
      <c r="AG105" s="95">
        <v>0</v>
      </c>
      <c r="AH105" s="95">
        <v>0</v>
      </c>
      <c r="AI105" s="95">
        <v>0</v>
      </c>
      <c r="AJ105" s="107">
        <v>31</v>
      </c>
    </row>
    <row r="106" spans="1:36" ht="18" x14ac:dyDescent="0.35">
      <c r="A106" s="108" t="s">
        <v>149</v>
      </c>
      <c r="B106" s="95">
        <v>0</v>
      </c>
      <c r="C106" s="95">
        <v>0</v>
      </c>
      <c r="D106" s="95">
        <v>0</v>
      </c>
      <c r="E106" s="95">
        <v>0</v>
      </c>
      <c r="F106" s="95">
        <v>0</v>
      </c>
      <c r="G106" s="95">
        <v>0</v>
      </c>
      <c r="H106" s="107">
        <v>0</v>
      </c>
      <c r="I106" s="95">
        <v>0</v>
      </c>
      <c r="J106" s="95">
        <v>5</v>
      </c>
      <c r="K106" s="95">
        <v>0</v>
      </c>
      <c r="L106" s="95">
        <v>0</v>
      </c>
      <c r="M106" s="95">
        <v>0</v>
      </c>
      <c r="N106" s="95">
        <v>0</v>
      </c>
      <c r="O106" s="107">
        <v>5</v>
      </c>
      <c r="P106" s="95">
        <v>0</v>
      </c>
      <c r="Q106" s="95">
        <v>9</v>
      </c>
      <c r="R106" s="95">
        <v>0</v>
      </c>
      <c r="S106" s="95">
        <v>0</v>
      </c>
      <c r="T106" s="95">
        <v>0</v>
      </c>
      <c r="U106" s="95">
        <v>0</v>
      </c>
      <c r="V106" s="107">
        <v>9</v>
      </c>
      <c r="W106" s="95">
        <v>0</v>
      </c>
      <c r="X106" s="95">
        <v>11</v>
      </c>
      <c r="Y106" s="95">
        <v>0</v>
      </c>
      <c r="Z106" s="95">
        <v>0</v>
      </c>
      <c r="AA106" s="95">
        <v>0</v>
      </c>
      <c r="AB106" s="95">
        <v>0</v>
      </c>
      <c r="AC106" s="107">
        <v>11</v>
      </c>
      <c r="AD106" s="95">
        <v>0</v>
      </c>
      <c r="AE106" s="95">
        <v>9</v>
      </c>
      <c r="AF106" s="95">
        <v>0</v>
      </c>
      <c r="AG106" s="95">
        <v>0</v>
      </c>
      <c r="AH106" s="95">
        <v>0</v>
      </c>
      <c r="AI106" s="95">
        <v>0</v>
      </c>
      <c r="AJ106" s="107">
        <v>9</v>
      </c>
    </row>
    <row r="107" spans="1:36" ht="18" x14ac:dyDescent="0.35">
      <c r="A107" s="108" t="s">
        <v>12</v>
      </c>
      <c r="B107" s="95">
        <v>117</v>
      </c>
      <c r="C107" s="95">
        <v>341</v>
      </c>
      <c r="D107" s="95">
        <v>203</v>
      </c>
      <c r="E107" s="95">
        <v>0</v>
      </c>
      <c r="F107" s="95">
        <v>0</v>
      </c>
      <c r="G107" s="95">
        <v>0</v>
      </c>
      <c r="H107" s="107">
        <v>661</v>
      </c>
      <c r="I107" s="95">
        <v>110</v>
      </c>
      <c r="J107" s="95">
        <v>338</v>
      </c>
      <c r="K107" s="95">
        <v>206</v>
      </c>
      <c r="L107" s="95">
        <v>0</v>
      </c>
      <c r="M107" s="95">
        <v>0</v>
      </c>
      <c r="N107" s="95">
        <v>0</v>
      </c>
      <c r="O107" s="107">
        <v>654</v>
      </c>
      <c r="P107" s="95">
        <v>120</v>
      </c>
      <c r="Q107" s="95">
        <v>330</v>
      </c>
      <c r="R107" s="95">
        <v>197</v>
      </c>
      <c r="S107" s="95">
        <v>0</v>
      </c>
      <c r="T107" s="95">
        <v>0</v>
      </c>
      <c r="U107" s="95">
        <v>0</v>
      </c>
      <c r="V107" s="107">
        <v>647</v>
      </c>
      <c r="W107" s="95">
        <v>81</v>
      </c>
      <c r="X107" s="95">
        <v>312</v>
      </c>
      <c r="Y107" s="95">
        <v>201</v>
      </c>
      <c r="Z107" s="95">
        <v>0</v>
      </c>
      <c r="AA107" s="95">
        <v>0</v>
      </c>
      <c r="AB107" s="95">
        <v>0</v>
      </c>
      <c r="AC107" s="107">
        <v>594</v>
      </c>
      <c r="AD107" s="95">
        <v>80</v>
      </c>
      <c r="AE107" s="95">
        <v>267</v>
      </c>
      <c r="AF107" s="95">
        <v>202</v>
      </c>
      <c r="AG107" s="95">
        <v>0</v>
      </c>
      <c r="AH107" s="95">
        <v>0</v>
      </c>
      <c r="AI107" s="95">
        <v>0</v>
      </c>
      <c r="AJ107" s="107">
        <v>549</v>
      </c>
    </row>
    <row r="108" spans="1:36" ht="18" x14ac:dyDescent="0.35">
      <c r="A108" s="108" t="s">
        <v>146</v>
      </c>
      <c r="B108" s="95">
        <v>0</v>
      </c>
      <c r="C108" s="95">
        <v>0</v>
      </c>
      <c r="D108" s="95">
        <v>0</v>
      </c>
      <c r="E108" s="95">
        <v>0</v>
      </c>
      <c r="F108" s="95">
        <v>0</v>
      </c>
      <c r="G108" s="95">
        <v>0</v>
      </c>
      <c r="H108" s="107">
        <v>0</v>
      </c>
      <c r="I108" s="95">
        <v>0</v>
      </c>
      <c r="J108" s="95">
        <v>44</v>
      </c>
      <c r="K108" s="95">
        <v>0</v>
      </c>
      <c r="L108" s="95">
        <v>0</v>
      </c>
      <c r="M108" s="95">
        <v>0</v>
      </c>
      <c r="N108" s="95">
        <v>0</v>
      </c>
      <c r="O108" s="107">
        <v>44</v>
      </c>
      <c r="P108" s="95">
        <v>0</v>
      </c>
      <c r="Q108" s="95">
        <v>102</v>
      </c>
      <c r="R108" s="95">
        <v>0</v>
      </c>
      <c r="S108" s="95">
        <v>0</v>
      </c>
      <c r="T108" s="95">
        <v>0</v>
      </c>
      <c r="U108" s="95">
        <v>0</v>
      </c>
      <c r="V108" s="107">
        <v>102</v>
      </c>
      <c r="W108" s="95">
        <v>0</v>
      </c>
      <c r="X108" s="95">
        <v>147</v>
      </c>
      <c r="Y108" s="95">
        <v>0</v>
      </c>
      <c r="Z108" s="95">
        <v>0</v>
      </c>
      <c r="AA108" s="95">
        <v>0</v>
      </c>
      <c r="AB108" s="95">
        <v>0</v>
      </c>
      <c r="AC108" s="107">
        <v>147</v>
      </c>
      <c r="AD108" s="95">
        <v>0</v>
      </c>
      <c r="AE108" s="95">
        <v>189</v>
      </c>
      <c r="AF108" s="95">
        <v>0</v>
      </c>
      <c r="AG108" s="95">
        <v>0</v>
      </c>
      <c r="AH108" s="95">
        <v>0</v>
      </c>
      <c r="AI108" s="95">
        <v>0</v>
      </c>
      <c r="AJ108" s="107">
        <v>189</v>
      </c>
    </row>
    <row r="109" spans="1:36" ht="18" x14ac:dyDescent="0.35">
      <c r="A109" s="108" t="s">
        <v>336</v>
      </c>
      <c r="B109" s="95">
        <v>1</v>
      </c>
      <c r="C109" s="95">
        <v>0</v>
      </c>
      <c r="D109" s="95">
        <v>2</v>
      </c>
      <c r="E109" s="95">
        <v>0</v>
      </c>
      <c r="F109" s="95">
        <v>0</v>
      </c>
      <c r="G109" s="95">
        <v>0</v>
      </c>
      <c r="H109" s="107">
        <v>3</v>
      </c>
      <c r="I109" s="95">
        <v>0</v>
      </c>
      <c r="J109" s="95">
        <v>0</v>
      </c>
      <c r="K109" s="95">
        <v>0</v>
      </c>
      <c r="L109" s="95">
        <v>0</v>
      </c>
      <c r="M109" s="95">
        <v>0</v>
      </c>
      <c r="N109" s="95">
        <v>0</v>
      </c>
      <c r="O109" s="107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107">
        <v>0</v>
      </c>
      <c r="W109" s="95">
        <v>0</v>
      </c>
      <c r="X109" s="95">
        <v>0</v>
      </c>
      <c r="Y109" s="95">
        <v>0</v>
      </c>
      <c r="Z109" s="95">
        <v>0</v>
      </c>
      <c r="AA109" s="95">
        <v>0</v>
      </c>
      <c r="AB109" s="95">
        <v>0</v>
      </c>
      <c r="AC109" s="107">
        <v>0</v>
      </c>
      <c r="AD109" s="95">
        <v>0</v>
      </c>
      <c r="AE109" s="95">
        <v>166</v>
      </c>
      <c r="AF109" s="95">
        <v>61</v>
      </c>
      <c r="AG109" s="95">
        <v>44</v>
      </c>
      <c r="AH109" s="95">
        <v>0</v>
      </c>
      <c r="AI109" s="95">
        <v>0</v>
      </c>
      <c r="AJ109" s="107">
        <v>271</v>
      </c>
    </row>
    <row r="110" spans="1:36" ht="18" x14ac:dyDescent="0.35">
      <c r="A110" s="108" t="s">
        <v>100</v>
      </c>
      <c r="B110" s="95">
        <v>0</v>
      </c>
      <c r="C110" s="95">
        <v>244</v>
      </c>
      <c r="D110" s="95">
        <v>0</v>
      </c>
      <c r="E110" s="95">
        <v>0</v>
      </c>
      <c r="F110" s="95">
        <v>0</v>
      </c>
      <c r="G110" s="95">
        <v>0</v>
      </c>
      <c r="H110" s="107">
        <v>244</v>
      </c>
      <c r="I110" s="95">
        <v>0</v>
      </c>
      <c r="J110" s="95">
        <v>189</v>
      </c>
      <c r="K110" s="95">
        <v>0</v>
      </c>
      <c r="L110" s="95">
        <v>0</v>
      </c>
      <c r="M110" s="95">
        <v>0</v>
      </c>
      <c r="N110" s="95">
        <v>0</v>
      </c>
      <c r="O110" s="107">
        <v>189</v>
      </c>
      <c r="P110" s="95">
        <v>0</v>
      </c>
      <c r="Q110" s="95">
        <v>182</v>
      </c>
      <c r="R110" s="95">
        <v>0</v>
      </c>
      <c r="S110" s="95">
        <v>0</v>
      </c>
      <c r="T110" s="95">
        <v>0</v>
      </c>
      <c r="U110" s="95">
        <v>0</v>
      </c>
      <c r="V110" s="107">
        <v>182</v>
      </c>
      <c r="W110" s="95">
        <v>0</v>
      </c>
      <c r="X110" s="95">
        <v>130</v>
      </c>
      <c r="Y110" s="95">
        <v>0</v>
      </c>
      <c r="Z110" s="95">
        <v>0</v>
      </c>
      <c r="AA110" s="95">
        <v>0</v>
      </c>
      <c r="AB110" s="95">
        <v>0</v>
      </c>
      <c r="AC110" s="107">
        <v>130</v>
      </c>
      <c r="AD110" s="95">
        <v>0</v>
      </c>
      <c r="AE110" s="95">
        <v>95</v>
      </c>
      <c r="AF110" s="95">
        <v>0</v>
      </c>
      <c r="AG110" s="95">
        <v>0</v>
      </c>
      <c r="AH110" s="95">
        <v>0</v>
      </c>
      <c r="AI110" s="95">
        <v>0</v>
      </c>
      <c r="AJ110" s="107">
        <v>95</v>
      </c>
    </row>
    <row r="111" spans="1:36" ht="18" x14ac:dyDescent="0.35">
      <c r="A111" s="108" t="s">
        <v>11</v>
      </c>
      <c r="B111" s="95">
        <v>196</v>
      </c>
      <c r="C111" s="95">
        <v>321</v>
      </c>
      <c r="D111" s="95">
        <v>233</v>
      </c>
      <c r="E111" s="95">
        <v>208</v>
      </c>
      <c r="F111" s="95">
        <v>0</v>
      </c>
      <c r="G111" s="95">
        <v>180</v>
      </c>
      <c r="H111" s="107">
        <v>1138</v>
      </c>
      <c r="I111" s="95">
        <v>214</v>
      </c>
      <c r="J111" s="95">
        <v>327</v>
      </c>
      <c r="K111" s="95">
        <v>233</v>
      </c>
      <c r="L111" s="95">
        <v>201</v>
      </c>
      <c r="M111" s="95">
        <v>0</v>
      </c>
      <c r="N111" s="95">
        <v>168</v>
      </c>
      <c r="O111" s="107">
        <v>1143</v>
      </c>
      <c r="P111" s="95">
        <v>233</v>
      </c>
      <c r="Q111" s="95">
        <v>318</v>
      </c>
      <c r="R111" s="95">
        <v>215</v>
      </c>
      <c r="S111" s="95">
        <v>199</v>
      </c>
      <c r="T111" s="95">
        <v>0</v>
      </c>
      <c r="U111" s="95">
        <v>190</v>
      </c>
      <c r="V111" s="107">
        <v>1155</v>
      </c>
      <c r="W111" s="95">
        <v>258</v>
      </c>
      <c r="X111" s="95">
        <v>279</v>
      </c>
      <c r="Y111" s="95">
        <v>199</v>
      </c>
      <c r="Z111" s="95">
        <v>157</v>
      </c>
      <c r="AA111" s="95">
        <v>0</v>
      </c>
      <c r="AB111" s="95">
        <v>240</v>
      </c>
      <c r="AC111" s="107">
        <v>1133</v>
      </c>
      <c r="AD111" s="95">
        <v>270</v>
      </c>
      <c r="AE111" s="95">
        <v>184</v>
      </c>
      <c r="AF111" s="95">
        <v>146</v>
      </c>
      <c r="AG111" s="95">
        <v>131</v>
      </c>
      <c r="AH111" s="95">
        <v>0</v>
      </c>
      <c r="AI111" s="95">
        <v>293</v>
      </c>
      <c r="AJ111" s="107">
        <v>1024</v>
      </c>
    </row>
    <row r="112" spans="1:36" ht="18" x14ac:dyDescent="0.35">
      <c r="A112" s="108" t="s">
        <v>152</v>
      </c>
      <c r="B112" s="95">
        <v>0</v>
      </c>
      <c r="C112" s="95">
        <v>0</v>
      </c>
      <c r="D112" s="95">
        <v>0</v>
      </c>
      <c r="E112" s="95">
        <v>0</v>
      </c>
      <c r="F112" s="95">
        <v>0</v>
      </c>
      <c r="G112" s="95">
        <v>0</v>
      </c>
      <c r="H112" s="107">
        <v>0</v>
      </c>
      <c r="I112" s="95">
        <v>0</v>
      </c>
      <c r="J112" s="95">
        <v>15</v>
      </c>
      <c r="K112" s="95">
        <v>0</v>
      </c>
      <c r="L112" s="95">
        <v>0</v>
      </c>
      <c r="M112" s="95">
        <v>0</v>
      </c>
      <c r="N112" s="95">
        <v>0</v>
      </c>
      <c r="O112" s="107">
        <v>15</v>
      </c>
      <c r="P112" s="95">
        <v>0</v>
      </c>
      <c r="Q112" s="95">
        <v>45</v>
      </c>
      <c r="R112" s="95">
        <v>0</v>
      </c>
      <c r="S112" s="95">
        <v>0</v>
      </c>
      <c r="T112" s="95">
        <v>0</v>
      </c>
      <c r="U112" s="95">
        <v>0</v>
      </c>
      <c r="V112" s="107">
        <v>45</v>
      </c>
      <c r="W112" s="95">
        <v>0</v>
      </c>
      <c r="X112" s="95">
        <v>30</v>
      </c>
      <c r="Y112" s="95">
        <v>0</v>
      </c>
      <c r="Z112" s="95">
        <v>0</v>
      </c>
      <c r="AA112" s="95">
        <v>0</v>
      </c>
      <c r="AB112" s="95">
        <v>0</v>
      </c>
      <c r="AC112" s="107">
        <v>30</v>
      </c>
      <c r="AD112" s="95">
        <v>0</v>
      </c>
      <c r="AE112" s="95">
        <v>28</v>
      </c>
      <c r="AF112" s="95">
        <v>0</v>
      </c>
      <c r="AG112" s="95">
        <v>0</v>
      </c>
      <c r="AH112" s="95">
        <v>0</v>
      </c>
      <c r="AI112" s="95">
        <v>2</v>
      </c>
      <c r="AJ112" s="107">
        <v>30</v>
      </c>
    </row>
    <row r="113" spans="1:36" ht="18" x14ac:dyDescent="0.35">
      <c r="A113" s="108" t="s">
        <v>337</v>
      </c>
      <c r="B113" s="95">
        <v>1</v>
      </c>
      <c r="C113" s="95">
        <v>0</v>
      </c>
      <c r="D113" s="95">
        <v>1</v>
      </c>
      <c r="E113" s="95">
        <v>0</v>
      </c>
      <c r="F113" s="95">
        <v>0</v>
      </c>
      <c r="G113" s="95">
        <v>0</v>
      </c>
      <c r="H113" s="107">
        <v>2</v>
      </c>
      <c r="I113" s="95">
        <v>0</v>
      </c>
      <c r="J113" s="95">
        <v>0</v>
      </c>
      <c r="K113" s="95">
        <v>0</v>
      </c>
      <c r="L113" s="95">
        <v>0</v>
      </c>
      <c r="M113" s="95">
        <v>0</v>
      </c>
      <c r="N113" s="95">
        <v>0</v>
      </c>
      <c r="O113" s="107">
        <v>0</v>
      </c>
      <c r="P113" s="95">
        <v>0</v>
      </c>
      <c r="Q113" s="95">
        <v>0</v>
      </c>
      <c r="R113" s="95">
        <v>0</v>
      </c>
      <c r="S113" s="95">
        <v>0</v>
      </c>
      <c r="T113" s="95">
        <v>0</v>
      </c>
      <c r="U113" s="95">
        <v>0</v>
      </c>
      <c r="V113" s="107">
        <v>0</v>
      </c>
      <c r="W113" s="95">
        <v>0</v>
      </c>
      <c r="X113" s="95">
        <v>0</v>
      </c>
      <c r="Y113" s="95">
        <v>0</v>
      </c>
      <c r="Z113" s="95">
        <v>0</v>
      </c>
      <c r="AA113" s="95">
        <v>0</v>
      </c>
      <c r="AB113" s="95">
        <v>0</v>
      </c>
      <c r="AC113" s="107">
        <v>0</v>
      </c>
      <c r="AD113" s="95">
        <v>0</v>
      </c>
      <c r="AE113" s="95">
        <v>0</v>
      </c>
      <c r="AF113" s="95">
        <v>0</v>
      </c>
      <c r="AG113" s="95">
        <v>0</v>
      </c>
      <c r="AH113" s="95">
        <v>0</v>
      </c>
      <c r="AI113" s="95">
        <v>0</v>
      </c>
      <c r="AJ113" s="107">
        <v>0</v>
      </c>
    </row>
    <row r="114" spans="1:36" ht="18" x14ac:dyDescent="0.35">
      <c r="A114" s="108" t="s">
        <v>53</v>
      </c>
      <c r="B114" s="95">
        <v>9</v>
      </c>
      <c r="C114" s="95">
        <v>0</v>
      </c>
      <c r="D114" s="95">
        <v>74</v>
      </c>
      <c r="E114" s="95">
        <v>0</v>
      </c>
      <c r="F114" s="95">
        <v>0</v>
      </c>
      <c r="G114" s="95">
        <v>0</v>
      </c>
      <c r="H114" s="107">
        <v>83</v>
      </c>
      <c r="I114" s="95">
        <v>0</v>
      </c>
      <c r="J114" s="95">
        <v>0</v>
      </c>
      <c r="K114" s="95">
        <v>37</v>
      </c>
      <c r="L114" s="95">
        <v>0</v>
      </c>
      <c r="M114" s="95">
        <v>0</v>
      </c>
      <c r="N114" s="95">
        <v>0</v>
      </c>
      <c r="O114" s="107">
        <v>37</v>
      </c>
      <c r="P114" s="95">
        <v>0</v>
      </c>
      <c r="Q114" s="95">
        <v>0</v>
      </c>
      <c r="R114" s="95">
        <v>6</v>
      </c>
      <c r="S114" s="95">
        <v>0</v>
      </c>
      <c r="T114" s="95">
        <v>0</v>
      </c>
      <c r="U114" s="95">
        <v>0</v>
      </c>
      <c r="V114" s="107">
        <v>6</v>
      </c>
      <c r="W114" s="95">
        <v>0</v>
      </c>
      <c r="X114" s="95">
        <v>0</v>
      </c>
      <c r="Y114" s="95">
        <v>0</v>
      </c>
      <c r="Z114" s="95">
        <v>0</v>
      </c>
      <c r="AA114" s="95">
        <v>0</v>
      </c>
      <c r="AB114" s="95">
        <v>0</v>
      </c>
      <c r="AC114" s="107">
        <v>0</v>
      </c>
      <c r="AD114" s="95">
        <v>0</v>
      </c>
      <c r="AE114" s="95">
        <v>0</v>
      </c>
      <c r="AF114" s="95">
        <v>28</v>
      </c>
      <c r="AG114" s="95">
        <v>0</v>
      </c>
      <c r="AH114" s="95">
        <v>0</v>
      </c>
      <c r="AI114" s="95">
        <v>0</v>
      </c>
      <c r="AJ114" s="107">
        <v>28</v>
      </c>
    </row>
    <row r="115" spans="1:36" ht="18" x14ac:dyDescent="0.35">
      <c r="A115" s="108" t="s">
        <v>13</v>
      </c>
      <c r="B115" s="95">
        <v>7</v>
      </c>
      <c r="C115" s="95">
        <v>227</v>
      </c>
      <c r="D115" s="95">
        <v>48</v>
      </c>
      <c r="E115" s="95">
        <v>0</v>
      </c>
      <c r="F115" s="95">
        <v>0</v>
      </c>
      <c r="G115" s="95">
        <v>0</v>
      </c>
      <c r="H115" s="107">
        <v>282</v>
      </c>
      <c r="I115" s="95">
        <v>7</v>
      </c>
      <c r="J115" s="95">
        <v>239</v>
      </c>
      <c r="K115" s="95">
        <v>84</v>
      </c>
      <c r="L115" s="95">
        <v>0</v>
      </c>
      <c r="M115" s="95">
        <v>0</v>
      </c>
      <c r="N115" s="95">
        <v>0</v>
      </c>
      <c r="O115" s="107">
        <v>330</v>
      </c>
      <c r="P115" s="95">
        <v>33</v>
      </c>
      <c r="Q115" s="95">
        <v>181</v>
      </c>
      <c r="R115" s="95">
        <v>106</v>
      </c>
      <c r="S115" s="95">
        <v>0</v>
      </c>
      <c r="T115" s="95">
        <v>0</v>
      </c>
      <c r="U115" s="95">
        <v>0</v>
      </c>
      <c r="V115" s="107">
        <v>320</v>
      </c>
      <c r="W115" s="95">
        <v>27</v>
      </c>
      <c r="X115" s="95">
        <v>183</v>
      </c>
      <c r="Y115" s="95">
        <v>96</v>
      </c>
      <c r="Z115" s="95">
        <v>0</v>
      </c>
      <c r="AA115" s="95">
        <v>0</v>
      </c>
      <c r="AB115" s="95">
        <v>0</v>
      </c>
      <c r="AC115" s="107">
        <v>306</v>
      </c>
      <c r="AD115" s="95">
        <v>23</v>
      </c>
      <c r="AE115" s="95">
        <v>113</v>
      </c>
      <c r="AF115" s="95">
        <v>59</v>
      </c>
      <c r="AG115" s="95">
        <v>0</v>
      </c>
      <c r="AH115" s="95">
        <v>0</v>
      </c>
      <c r="AI115" s="95">
        <v>0</v>
      </c>
      <c r="AJ115" s="107">
        <v>195</v>
      </c>
    </row>
    <row r="116" spans="1:36" ht="18" x14ac:dyDescent="0.35">
      <c r="A116" s="108" t="s">
        <v>141</v>
      </c>
      <c r="B116" s="95">
        <v>0</v>
      </c>
      <c r="C116" s="95">
        <v>15</v>
      </c>
      <c r="D116" s="95">
        <v>0</v>
      </c>
      <c r="E116" s="95">
        <v>0</v>
      </c>
      <c r="F116" s="95">
        <v>0</v>
      </c>
      <c r="G116" s="95">
        <v>0</v>
      </c>
      <c r="H116" s="107">
        <v>15</v>
      </c>
      <c r="I116" s="95">
        <v>0</v>
      </c>
      <c r="J116" s="95">
        <v>43</v>
      </c>
      <c r="K116" s="95">
        <v>0</v>
      </c>
      <c r="L116" s="95">
        <v>0</v>
      </c>
      <c r="M116" s="95">
        <v>0</v>
      </c>
      <c r="N116" s="95">
        <v>0</v>
      </c>
      <c r="O116" s="107">
        <v>43</v>
      </c>
      <c r="P116" s="95">
        <v>0</v>
      </c>
      <c r="Q116" s="95">
        <v>80</v>
      </c>
      <c r="R116" s="95">
        <v>0</v>
      </c>
      <c r="S116" s="95">
        <v>0</v>
      </c>
      <c r="T116" s="95">
        <v>0</v>
      </c>
      <c r="U116" s="95">
        <v>0</v>
      </c>
      <c r="V116" s="107">
        <v>80</v>
      </c>
      <c r="W116" s="95">
        <v>0</v>
      </c>
      <c r="X116" s="95">
        <v>138</v>
      </c>
      <c r="Y116" s="95">
        <v>0</v>
      </c>
      <c r="Z116" s="95">
        <v>0</v>
      </c>
      <c r="AA116" s="95">
        <v>0</v>
      </c>
      <c r="AB116" s="95">
        <v>0</v>
      </c>
      <c r="AC116" s="107">
        <v>138</v>
      </c>
      <c r="AD116" s="95">
        <v>0</v>
      </c>
      <c r="AE116" s="95">
        <v>164</v>
      </c>
      <c r="AF116" s="95">
        <v>0</v>
      </c>
      <c r="AG116" s="95">
        <v>0</v>
      </c>
      <c r="AH116" s="95">
        <v>0</v>
      </c>
      <c r="AI116" s="95">
        <v>0</v>
      </c>
      <c r="AJ116" s="107">
        <v>164</v>
      </c>
    </row>
    <row r="117" spans="1:36" ht="18" x14ac:dyDescent="0.35">
      <c r="A117" s="108" t="s">
        <v>114</v>
      </c>
      <c r="B117" s="95">
        <v>0</v>
      </c>
      <c r="C117" s="95">
        <v>14</v>
      </c>
      <c r="D117" s="95">
        <v>0</v>
      </c>
      <c r="E117" s="95">
        <v>0</v>
      </c>
      <c r="F117" s="95">
        <v>0</v>
      </c>
      <c r="G117" s="95">
        <v>0</v>
      </c>
      <c r="H117" s="107">
        <v>14</v>
      </c>
      <c r="I117" s="95">
        <v>0</v>
      </c>
      <c r="J117" s="95">
        <v>13</v>
      </c>
      <c r="K117" s="95">
        <v>0</v>
      </c>
      <c r="L117" s="95">
        <v>0</v>
      </c>
      <c r="M117" s="95">
        <v>0</v>
      </c>
      <c r="N117" s="95">
        <v>0</v>
      </c>
      <c r="O117" s="107">
        <v>13</v>
      </c>
      <c r="P117" s="95">
        <v>0</v>
      </c>
      <c r="Q117" s="95">
        <v>11</v>
      </c>
      <c r="R117" s="95">
        <v>0</v>
      </c>
      <c r="S117" s="95">
        <v>0</v>
      </c>
      <c r="T117" s="95">
        <v>0</v>
      </c>
      <c r="U117" s="95">
        <v>0</v>
      </c>
      <c r="V117" s="107">
        <v>11</v>
      </c>
      <c r="W117" s="95">
        <v>0</v>
      </c>
      <c r="X117" s="95">
        <v>12</v>
      </c>
      <c r="Y117" s="95">
        <v>0</v>
      </c>
      <c r="Z117" s="95">
        <v>0</v>
      </c>
      <c r="AA117" s="95">
        <v>0</v>
      </c>
      <c r="AB117" s="95">
        <v>0</v>
      </c>
      <c r="AC117" s="107">
        <v>12</v>
      </c>
      <c r="AD117" s="95">
        <v>0</v>
      </c>
      <c r="AE117" s="95">
        <v>10</v>
      </c>
      <c r="AF117" s="95">
        <v>0</v>
      </c>
      <c r="AG117" s="95">
        <v>0</v>
      </c>
      <c r="AH117" s="95">
        <v>0</v>
      </c>
      <c r="AI117" s="95">
        <v>0</v>
      </c>
      <c r="AJ117" s="107">
        <v>10</v>
      </c>
    </row>
    <row r="118" spans="1:36" ht="18" x14ac:dyDescent="0.35">
      <c r="A118" s="108" t="s">
        <v>120</v>
      </c>
      <c r="B118" s="95">
        <v>53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107">
        <v>53</v>
      </c>
      <c r="I118" s="95">
        <v>57</v>
      </c>
      <c r="J118" s="95">
        <v>0</v>
      </c>
      <c r="K118" s="95">
        <v>0</v>
      </c>
      <c r="L118" s="95">
        <v>0</v>
      </c>
      <c r="M118" s="95">
        <v>0</v>
      </c>
      <c r="N118" s="95">
        <v>0</v>
      </c>
      <c r="O118" s="107">
        <v>57</v>
      </c>
      <c r="P118" s="95">
        <v>39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107">
        <v>39</v>
      </c>
      <c r="W118" s="95">
        <v>45</v>
      </c>
      <c r="X118" s="95">
        <v>0</v>
      </c>
      <c r="Y118" s="95">
        <v>0</v>
      </c>
      <c r="Z118" s="95">
        <v>0</v>
      </c>
      <c r="AA118" s="95">
        <v>0</v>
      </c>
      <c r="AB118" s="95">
        <v>0</v>
      </c>
      <c r="AC118" s="107">
        <v>45</v>
      </c>
      <c r="AD118" s="95">
        <v>45</v>
      </c>
      <c r="AE118" s="95">
        <v>0</v>
      </c>
      <c r="AF118" s="95">
        <v>0</v>
      </c>
      <c r="AG118" s="95">
        <v>0</v>
      </c>
      <c r="AH118" s="95">
        <v>0</v>
      </c>
      <c r="AI118" s="95">
        <v>0</v>
      </c>
      <c r="AJ118" s="107">
        <v>45</v>
      </c>
    </row>
    <row r="119" spans="1:36" ht="18" x14ac:dyDescent="0.35">
      <c r="A119" s="106" t="s">
        <v>14</v>
      </c>
      <c r="B119" s="95">
        <v>281</v>
      </c>
      <c r="C119" s="95">
        <v>406</v>
      </c>
      <c r="D119" s="95">
        <v>443</v>
      </c>
      <c r="E119" s="95">
        <v>0</v>
      </c>
      <c r="F119" s="95">
        <v>0</v>
      </c>
      <c r="G119" s="95">
        <v>0</v>
      </c>
      <c r="H119" s="107">
        <v>1130</v>
      </c>
      <c r="I119" s="95">
        <v>291</v>
      </c>
      <c r="J119" s="95">
        <v>378</v>
      </c>
      <c r="K119" s="95">
        <v>442</v>
      </c>
      <c r="L119" s="95">
        <v>0</v>
      </c>
      <c r="M119" s="95">
        <v>0</v>
      </c>
      <c r="N119" s="95">
        <v>0</v>
      </c>
      <c r="O119" s="107">
        <v>1111</v>
      </c>
      <c r="P119" s="95">
        <v>291</v>
      </c>
      <c r="Q119" s="95">
        <v>397</v>
      </c>
      <c r="R119" s="95">
        <v>427</v>
      </c>
      <c r="S119" s="95">
        <v>0</v>
      </c>
      <c r="T119" s="95">
        <v>0</v>
      </c>
      <c r="U119" s="95">
        <v>0</v>
      </c>
      <c r="V119" s="107">
        <v>1115</v>
      </c>
      <c r="W119" s="95">
        <v>274</v>
      </c>
      <c r="X119" s="95">
        <v>376</v>
      </c>
      <c r="Y119" s="95">
        <v>397</v>
      </c>
      <c r="Z119" s="95">
        <v>0</v>
      </c>
      <c r="AA119" s="95">
        <v>0</v>
      </c>
      <c r="AB119" s="95">
        <v>0</v>
      </c>
      <c r="AC119" s="107">
        <v>1047</v>
      </c>
      <c r="AD119" s="95">
        <v>301</v>
      </c>
      <c r="AE119" s="95">
        <v>404</v>
      </c>
      <c r="AF119" s="95">
        <v>368</v>
      </c>
      <c r="AG119" s="95">
        <v>0</v>
      </c>
      <c r="AH119" s="95">
        <v>0</v>
      </c>
      <c r="AI119" s="95">
        <v>0</v>
      </c>
      <c r="AJ119" s="107">
        <v>1073</v>
      </c>
    </row>
    <row r="120" spans="1:36" ht="18" x14ac:dyDescent="0.35">
      <c r="A120" s="108" t="s">
        <v>64</v>
      </c>
      <c r="B120" s="95">
        <v>0</v>
      </c>
      <c r="C120" s="95">
        <v>0</v>
      </c>
      <c r="D120" s="95">
        <v>131</v>
      </c>
      <c r="E120" s="95">
        <v>0</v>
      </c>
      <c r="F120" s="95">
        <v>0</v>
      </c>
      <c r="G120" s="95">
        <v>0</v>
      </c>
      <c r="H120" s="107">
        <v>131</v>
      </c>
      <c r="I120" s="95">
        <v>0</v>
      </c>
      <c r="J120" s="95">
        <v>0</v>
      </c>
      <c r="K120" s="95">
        <v>140</v>
      </c>
      <c r="L120" s="95">
        <v>0</v>
      </c>
      <c r="M120" s="95">
        <v>0</v>
      </c>
      <c r="N120" s="95">
        <v>0</v>
      </c>
      <c r="O120" s="107">
        <v>140</v>
      </c>
      <c r="P120" s="95">
        <v>0</v>
      </c>
      <c r="Q120" s="95">
        <v>0</v>
      </c>
      <c r="R120" s="95">
        <v>124</v>
      </c>
      <c r="S120" s="95">
        <v>0</v>
      </c>
      <c r="T120" s="95">
        <v>0</v>
      </c>
      <c r="U120" s="95">
        <v>0</v>
      </c>
      <c r="V120" s="107">
        <v>124</v>
      </c>
      <c r="W120" s="95">
        <v>0</v>
      </c>
      <c r="X120" s="95">
        <v>0</v>
      </c>
      <c r="Y120" s="95">
        <v>106</v>
      </c>
      <c r="Z120" s="95">
        <v>0</v>
      </c>
      <c r="AA120" s="95">
        <v>0</v>
      </c>
      <c r="AB120" s="95">
        <v>0</v>
      </c>
      <c r="AC120" s="107">
        <v>106</v>
      </c>
      <c r="AD120" s="95">
        <v>0</v>
      </c>
      <c r="AE120" s="95">
        <v>0</v>
      </c>
      <c r="AF120" s="95">
        <v>106</v>
      </c>
      <c r="AG120" s="95">
        <v>0</v>
      </c>
      <c r="AH120" s="95">
        <v>0</v>
      </c>
      <c r="AI120" s="95">
        <v>0</v>
      </c>
      <c r="AJ120" s="107">
        <v>106</v>
      </c>
    </row>
    <row r="121" spans="1:36" ht="18" x14ac:dyDescent="0.35">
      <c r="A121" s="108" t="s">
        <v>145</v>
      </c>
      <c r="B121" s="95">
        <v>0</v>
      </c>
      <c r="C121" s="95">
        <v>0</v>
      </c>
      <c r="D121" s="95">
        <v>0</v>
      </c>
      <c r="E121" s="95">
        <v>0</v>
      </c>
      <c r="F121" s="95">
        <v>0</v>
      </c>
      <c r="G121" s="95">
        <v>0</v>
      </c>
      <c r="H121" s="107">
        <v>0</v>
      </c>
      <c r="I121" s="95">
        <v>14</v>
      </c>
      <c r="J121" s="95">
        <v>0</v>
      </c>
      <c r="K121" s="95">
        <v>0</v>
      </c>
      <c r="L121" s="95">
        <v>0</v>
      </c>
      <c r="M121" s="95">
        <v>0</v>
      </c>
      <c r="N121" s="95">
        <v>0</v>
      </c>
      <c r="O121" s="107">
        <v>14</v>
      </c>
      <c r="P121" s="95">
        <v>12</v>
      </c>
      <c r="Q121" s="95">
        <v>0</v>
      </c>
      <c r="R121" s="95">
        <v>0</v>
      </c>
      <c r="S121" s="95">
        <v>0</v>
      </c>
      <c r="T121" s="95">
        <v>0</v>
      </c>
      <c r="U121" s="95">
        <v>0</v>
      </c>
      <c r="V121" s="107">
        <v>12</v>
      </c>
      <c r="W121" s="95">
        <v>9</v>
      </c>
      <c r="X121" s="95">
        <v>0</v>
      </c>
      <c r="Y121" s="95">
        <v>0</v>
      </c>
      <c r="Z121" s="95">
        <v>0</v>
      </c>
      <c r="AA121" s="95">
        <v>0</v>
      </c>
      <c r="AB121" s="95">
        <v>0</v>
      </c>
      <c r="AC121" s="107">
        <v>9</v>
      </c>
      <c r="AD121" s="95">
        <v>24</v>
      </c>
      <c r="AE121" s="95">
        <v>0</v>
      </c>
      <c r="AF121" s="95">
        <v>0</v>
      </c>
      <c r="AG121" s="95">
        <v>0</v>
      </c>
      <c r="AH121" s="95">
        <v>0</v>
      </c>
      <c r="AI121" s="95">
        <v>0</v>
      </c>
      <c r="AJ121" s="107">
        <v>24</v>
      </c>
    </row>
    <row r="122" spans="1:36" ht="18" x14ac:dyDescent="0.35">
      <c r="A122" s="108" t="s">
        <v>15</v>
      </c>
      <c r="B122" s="95">
        <v>281</v>
      </c>
      <c r="C122" s="95">
        <v>272</v>
      </c>
      <c r="D122" s="95">
        <v>312</v>
      </c>
      <c r="E122" s="95">
        <v>0</v>
      </c>
      <c r="F122" s="95">
        <v>0</v>
      </c>
      <c r="G122" s="95">
        <v>0</v>
      </c>
      <c r="H122" s="107">
        <v>865</v>
      </c>
      <c r="I122" s="95">
        <v>277</v>
      </c>
      <c r="J122" s="95">
        <v>241</v>
      </c>
      <c r="K122" s="95">
        <v>302</v>
      </c>
      <c r="L122" s="95">
        <v>0</v>
      </c>
      <c r="M122" s="95">
        <v>0</v>
      </c>
      <c r="N122" s="95">
        <v>0</v>
      </c>
      <c r="O122" s="107">
        <v>820</v>
      </c>
      <c r="P122" s="95">
        <v>279</v>
      </c>
      <c r="Q122" s="95">
        <v>261</v>
      </c>
      <c r="R122" s="95">
        <v>303</v>
      </c>
      <c r="S122" s="95">
        <v>0</v>
      </c>
      <c r="T122" s="95">
        <v>0</v>
      </c>
      <c r="U122" s="95">
        <v>0</v>
      </c>
      <c r="V122" s="107">
        <v>843</v>
      </c>
      <c r="W122" s="95">
        <v>265</v>
      </c>
      <c r="X122" s="95">
        <v>242</v>
      </c>
      <c r="Y122" s="95">
        <v>291</v>
      </c>
      <c r="Z122" s="95">
        <v>0</v>
      </c>
      <c r="AA122" s="95">
        <v>0</v>
      </c>
      <c r="AB122" s="95">
        <v>0</v>
      </c>
      <c r="AC122" s="107">
        <v>798</v>
      </c>
      <c r="AD122" s="95">
        <v>277</v>
      </c>
      <c r="AE122" s="95">
        <v>266</v>
      </c>
      <c r="AF122" s="95">
        <v>262</v>
      </c>
      <c r="AG122" s="95">
        <v>0</v>
      </c>
      <c r="AH122" s="95">
        <v>0</v>
      </c>
      <c r="AI122" s="95">
        <v>0</v>
      </c>
      <c r="AJ122" s="107">
        <v>805</v>
      </c>
    </row>
    <row r="123" spans="1:36" ht="18" x14ac:dyDescent="0.35">
      <c r="A123" s="108" t="s">
        <v>91</v>
      </c>
      <c r="B123" s="95">
        <v>0</v>
      </c>
      <c r="C123" s="95">
        <v>134</v>
      </c>
      <c r="D123" s="95">
        <v>0</v>
      </c>
      <c r="E123" s="95">
        <v>0</v>
      </c>
      <c r="F123" s="95">
        <v>0</v>
      </c>
      <c r="G123" s="95">
        <v>0</v>
      </c>
      <c r="H123" s="107">
        <v>134</v>
      </c>
      <c r="I123" s="95">
        <v>0</v>
      </c>
      <c r="J123" s="95">
        <v>137</v>
      </c>
      <c r="K123" s="95">
        <v>0</v>
      </c>
      <c r="L123" s="95">
        <v>0</v>
      </c>
      <c r="M123" s="95">
        <v>0</v>
      </c>
      <c r="N123" s="95">
        <v>0</v>
      </c>
      <c r="O123" s="107">
        <v>137</v>
      </c>
      <c r="P123" s="95">
        <v>0</v>
      </c>
      <c r="Q123" s="95">
        <v>136</v>
      </c>
      <c r="R123" s="95">
        <v>0</v>
      </c>
      <c r="S123" s="95">
        <v>0</v>
      </c>
      <c r="T123" s="95">
        <v>0</v>
      </c>
      <c r="U123" s="95">
        <v>0</v>
      </c>
      <c r="V123" s="107">
        <v>136</v>
      </c>
      <c r="W123" s="95">
        <v>0</v>
      </c>
      <c r="X123" s="95">
        <v>134</v>
      </c>
      <c r="Y123" s="95">
        <v>0</v>
      </c>
      <c r="Z123" s="95">
        <v>0</v>
      </c>
      <c r="AA123" s="95">
        <v>0</v>
      </c>
      <c r="AB123" s="95">
        <v>0</v>
      </c>
      <c r="AC123" s="107">
        <v>134</v>
      </c>
      <c r="AD123" s="95">
        <v>0</v>
      </c>
      <c r="AE123" s="95">
        <v>138</v>
      </c>
      <c r="AF123" s="95">
        <v>0</v>
      </c>
      <c r="AG123" s="95">
        <v>0</v>
      </c>
      <c r="AH123" s="95">
        <v>0</v>
      </c>
      <c r="AI123" s="95">
        <v>0</v>
      </c>
      <c r="AJ123" s="107">
        <v>138</v>
      </c>
    </row>
    <row r="124" spans="1:36" ht="18" x14ac:dyDescent="0.35">
      <c r="A124" s="106" t="s">
        <v>16</v>
      </c>
      <c r="B124" s="95">
        <v>129</v>
      </c>
      <c r="C124" s="95">
        <v>773</v>
      </c>
      <c r="D124" s="95">
        <v>335</v>
      </c>
      <c r="E124" s="95">
        <v>0</v>
      </c>
      <c r="F124" s="95">
        <v>0</v>
      </c>
      <c r="G124" s="95">
        <v>94</v>
      </c>
      <c r="H124" s="107">
        <v>1331</v>
      </c>
      <c r="I124" s="95">
        <v>134</v>
      </c>
      <c r="J124" s="95">
        <v>814</v>
      </c>
      <c r="K124" s="95">
        <v>290</v>
      </c>
      <c r="L124" s="95">
        <v>0</v>
      </c>
      <c r="M124" s="95">
        <v>0</v>
      </c>
      <c r="N124" s="95">
        <v>66</v>
      </c>
      <c r="O124" s="107">
        <v>1304</v>
      </c>
      <c r="P124" s="95">
        <v>159</v>
      </c>
      <c r="Q124" s="95">
        <v>833</v>
      </c>
      <c r="R124" s="95">
        <v>287</v>
      </c>
      <c r="S124" s="95">
        <v>0</v>
      </c>
      <c r="T124" s="95">
        <v>0</v>
      </c>
      <c r="U124" s="95">
        <v>63</v>
      </c>
      <c r="V124" s="107">
        <v>1342</v>
      </c>
      <c r="W124" s="95">
        <v>146</v>
      </c>
      <c r="X124" s="95">
        <v>808</v>
      </c>
      <c r="Y124" s="95">
        <v>289</v>
      </c>
      <c r="Z124" s="95">
        <v>0</v>
      </c>
      <c r="AA124" s="95">
        <v>0</v>
      </c>
      <c r="AB124" s="95">
        <v>77</v>
      </c>
      <c r="AC124" s="107">
        <v>1320</v>
      </c>
      <c r="AD124" s="95">
        <v>129</v>
      </c>
      <c r="AE124" s="95">
        <v>830</v>
      </c>
      <c r="AF124" s="95">
        <v>307</v>
      </c>
      <c r="AG124" s="95">
        <v>0</v>
      </c>
      <c r="AH124" s="95">
        <v>0</v>
      </c>
      <c r="AI124" s="95">
        <v>82</v>
      </c>
      <c r="AJ124" s="107">
        <v>1348</v>
      </c>
    </row>
    <row r="125" spans="1:36" ht="18" x14ac:dyDescent="0.35">
      <c r="A125" s="108" t="s">
        <v>92</v>
      </c>
      <c r="B125" s="95">
        <v>0</v>
      </c>
      <c r="C125" s="95">
        <v>35</v>
      </c>
      <c r="D125" s="95">
        <v>66</v>
      </c>
      <c r="E125" s="95">
        <v>0</v>
      </c>
      <c r="F125" s="95">
        <v>0</v>
      </c>
      <c r="G125" s="95">
        <v>0</v>
      </c>
      <c r="H125" s="107">
        <v>101</v>
      </c>
      <c r="I125" s="95">
        <v>0</v>
      </c>
      <c r="J125" s="95">
        <v>35</v>
      </c>
      <c r="K125" s="95">
        <v>69</v>
      </c>
      <c r="L125" s="95">
        <v>0</v>
      </c>
      <c r="M125" s="95">
        <v>0</v>
      </c>
      <c r="N125" s="95">
        <v>0</v>
      </c>
      <c r="O125" s="107">
        <v>104</v>
      </c>
      <c r="P125" s="95">
        <v>0</v>
      </c>
      <c r="Q125" s="95">
        <v>29</v>
      </c>
      <c r="R125" s="95">
        <v>48</v>
      </c>
      <c r="S125" s="95">
        <v>0</v>
      </c>
      <c r="T125" s="95">
        <v>0</v>
      </c>
      <c r="U125" s="95">
        <v>0</v>
      </c>
      <c r="V125" s="107">
        <v>77</v>
      </c>
      <c r="W125" s="95">
        <v>0</v>
      </c>
      <c r="X125" s="95">
        <v>13</v>
      </c>
      <c r="Y125" s="95">
        <v>61</v>
      </c>
      <c r="Z125" s="95">
        <v>0</v>
      </c>
      <c r="AA125" s="95">
        <v>0</v>
      </c>
      <c r="AB125" s="95">
        <v>0</v>
      </c>
      <c r="AC125" s="107">
        <v>74</v>
      </c>
      <c r="AD125" s="95">
        <v>0</v>
      </c>
      <c r="AE125" s="95">
        <v>0</v>
      </c>
      <c r="AF125" s="95">
        <v>78</v>
      </c>
      <c r="AG125" s="95">
        <v>0</v>
      </c>
      <c r="AH125" s="95">
        <v>0</v>
      </c>
      <c r="AI125" s="95">
        <v>0</v>
      </c>
      <c r="AJ125" s="107">
        <v>78</v>
      </c>
    </row>
    <row r="126" spans="1:36" ht="18" x14ac:dyDescent="0.35">
      <c r="A126" s="108" t="s">
        <v>65</v>
      </c>
      <c r="B126" s="95">
        <v>0</v>
      </c>
      <c r="C126" s="95">
        <v>0</v>
      </c>
      <c r="D126" s="95">
        <v>24</v>
      </c>
      <c r="E126" s="95">
        <v>0</v>
      </c>
      <c r="F126" s="95">
        <v>0</v>
      </c>
      <c r="G126" s="95">
        <v>0</v>
      </c>
      <c r="H126" s="107">
        <v>24</v>
      </c>
      <c r="I126" s="95">
        <v>0</v>
      </c>
      <c r="J126" s="95">
        <v>0</v>
      </c>
      <c r="K126" s="95">
        <v>5</v>
      </c>
      <c r="L126" s="95">
        <v>0</v>
      </c>
      <c r="M126" s="95">
        <v>0</v>
      </c>
      <c r="N126" s="95">
        <v>0</v>
      </c>
      <c r="O126" s="107">
        <v>5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107">
        <v>0</v>
      </c>
      <c r="W126" s="95">
        <v>0</v>
      </c>
      <c r="X126" s="95">
        <v>0</v>
      </c>
      <c r="Y126" s="95">
        <v>0</v>
      </c>
      <c r="Z126" s="95">
        <v>0</v>
      </c>
      <c r="AA126" s="95">
        <v>0</v>
      </c>
      <c r="AB126" s="95">
        <v>0</v>
      </c>
      <c r="AC126" s="107">
        <v>0</v>
      </c>
      <c r="AD126" s="95">
        <v>0</v>
      </c>
      <c r="AE126" s="95">
        <v>0</v>
      </c>
      <c r="AF126" s="95">
        <v>0</v>
      </c>
      <c r="AG126" s="95">
        <v>0</v>
      </c>
      <c r="AH126" s="95">
        <v>0</v>
      </c>
      <c r="AI126" s="95">
        <v>0</v>
      </c>
      <c r="AJ126" s="107">
        <v>0</v>
      </c>
    </row>
    <row r="127" spans="1:36" ht="18" x14ac:dyDescent="0.35">
      <c r="A127" s="108" t="s">
        <v>111</v>
      </c>
      <c r="B127" s="95">
        <v>0</v>
      </c>
      <c r="C127" s="95">
        <v>0</v>
      </c>
      <c r="D127" s="95">
        <v>0</v>
      </c>
      <c r="E127" s="95">
        <v>0</v>
      </c>
      <c r="F127" s="95">
        <v>0</v>
      </c>
      <c r="G127" s="95">
        <v>0</v>
      </c>
      <c r="H127" s="107">
        <v>0</v>
      </c>
      <c r="I127" s="95">
        <v>0</v>
      </c>
      <c r="J127" s="95">
        <v>0</v>
      </c>
      <c r="K127" s="95">
        <v>0</v>
      </c>
      <c r="L127" s="95">
        <v>0</v>
      </c>
      <c r="M127" s="95">
        <v>0</v>
      </c>
      <c r="N127" s="95">
        <v>0</v>
      </c>
      <c r="O127" s="107">
        <v>0</v>
      </c>
      <c r="P127" s="95">
        <v>0</v>
      </c>
      <c r="Q127" s="95">
        <v>0</v>
      </c>
      <c r="R127" s="95">
        <v>9</v>
      </c>
      <c r="S127" s="95">
        <v>0</v>
      </c>
      <c r="T127" s="95">
        <v>0</v>
      </c>
      <c r="U127" s="95">
        <v>0</v>
      </c>
      <c r="V127" s="107">
        <v>9</v>
      </c>
      <c r="W127" s="95">
        <v>0</v>
      </c>
      <c r="X127" s="95">
        <v>0</v>
      </c>
      <c r="Y127" s="95">
        <v>8</v>
      </c>
      <c r="Z127" s="95">
        <v>0</v>
      </c>
      <c r="AA127" s="95">
        <v>0</v>
      </c>
      <c r="AB127" s="95">
        <v>0</v>
      </c>
      <c r="AC127" s="107">
        <v>8</v>
      </c>
      <c r="AD127" s="95">
        <v>0</v>
      </c>
      <c r="AE127" s="95">
        <v>0</v>
      </c>
      <c r="AF127" s="95">
        <v>0</v>
      </c>
      <c r="AG127" s="95">
        <v>0</v>
      </c>
      <c r="AH127" s="95">
        <v>0</v>
      </c>
      <c r="AI127" s="95">
        <v>0</v>
      </c>
      <c r="AJ127" s="107">
        <v>0</v>
      </c>
    </row>
    <row r="128" spans="1:36" ht="18" x14ac:dyDescent="0.35">
      <c r="A128" s="108" t="s">
        <v>79</v>
      </c>
      <c r="B128" s="95">
        <v>0</v>
      </c>
      <c r="C128" s="95">
        <v>176</v>
      </c>
      <c r="D128" s="95">
        <v>0</v>
      </c>
      <c r="E128" s="95">
        <v>0</v>
      </c>
      <c r="F128" s="95">
        <v>0</v>
      </c>
      <c r="G128" s="95">
        <v>0</v>
      </c>
      <c r="H128" s="107">
        <v>176</v>
      </c>
      <c r="I128" s="95">
        <v>0</v>
      </c>
      <c r="J128" s="95">
        <v>132</v>
      </c>
      <c r="K128" s="95">
        <v>0</v>
      </c>
      <c r="L128" s="95">
        <v>0</v>
      </c>
      <c r="M128" s="95">
        <v>0</v>
      </c>
      <c r="N128" s="95">
        <v>0</v>
      </c>
      <c r="O128" s="107">
        <v>132</v>
      </c>
      <c r="P128" s="95">
        <v>0</v>
      </c>
      <c r="Q128" s="95">
        <v>79</v>
      </c>
      <c r="R128" s="95">
        <v>0</v>
      </c>
      <c r="S128" s="95">
        <v>0</v>
      </c>
      <c r="T128" s="95">
        <v>0</v>
      </c>
      <c r="U128" s="95">
        <v>0</v>
      </c>
      <c r="V128" s="107">
        <v>79</v>
      </c>
      <c r="W128" s="95">
        <v>0</v>
      </c>
      <c r="X128" s="95">
        <v>39</v>
      </c>
      <c r="Y128" s="95">
        <v>0</v>
      </c>
      <c r="Z128" s="95">
        <v>0</v>
      </c>
      <c r="AA128" s="95">
        <v>0</v>
      </c>
      <c r="AB128" s="95">
        <v>0</v>
      </c>
      <c r="AC128" s="107">
        <v>39</v>
      </c>
      <c r="AD128" s="95">
        <v>0</v>
      </c>
      <c r="AE128" s="95">
        <v>5</v>
      </c>
      <c r="AF128" s="95">
        <v>0</v>
      </c>
      <c r="AG128" s="95">
        <v>0</v>
      </c>
      <c r="AH128" s="95">
        <v>0</v>
      </c>
      <c r="AI128" s="95">
        <v>0</v>
      </c>
      <c r="AJ128" s="107">
        <v>5</v>
      </c>
    </row>
    <row r="129" spans="1:36" ht="18" x14ac:dyDescent="0.35">
      <c r="A129" s="108" t="s">
        <v>135</v>
      </c>
      <c r="B129" s="95">
        <v>0</v>
      </c>
      <c r="C129" s="95">
        <v>42</v>
      </c>
      <c r="D129" s="95">
        <v>0</v>
      </c>
      <c r="E129" s="95">
        <v>0</v>
      </c>
      <c r="F129" s="95">
        <v>0</v>
      </c>
      <c r="G129" s="95">
        <v>0</v>
      </c>
      <c r="H129" s="107">
        <v>42</v>
      </c>
      <c r="I129" s="95">
        <v>0</v>
      </c>
      <c r="J129" s="95">
        <v>104</v>
      </c>
      <c r="K129" s="95">
        <v>0</v>
      </c>
      <c r="L129" s="95">
        <v>0</v>
      </c>
      <c r="M129" s="95">
        <v>0</v>
      </c>
      <c r="N129" s="95">
        <v>0</v>
      </c>
      <c r="O129" s="107">
        <v>104</v>
      </c>
      <c r="P129" s="95">
        <v>0</v>
      </c>
      <c r="Q129" s="95">
        <v>173</v>
      </c>
      <c r="R129" s="95">
        <v>0</v>
      </c>
      <c r="S129" s="95">
        <v>0</v>
      </c>
      <c r="T129" s="95">
        <v>0</v>
      </c>
      <c r="U129" s="95">
        <v>0</v>
      </c>
      <c r="V129" s="107">
        <v>173</v>
      </c>
      <c r="W129" s="95">
        <v>0</v>
      </c>
      <c r="X129" s="95">
        <v>212</v>
      </c>
      <c r="Y129" s="95">
        <v>0</v>
      </c>
      <c r="Z129" s="95">
        <v>0</v>
      </c>
      <c r="AA129" s="95">
        <v>0</v>
      </c>
      <c r="AB129" s="95">
        <v>0</v>
      </c>
      <c r="AC129" s="107">
        <v>212</v>
      </c>
      <c r="AD129" s="95">
        <v>0</v>
      </c>
      <c r="AE129" s="95">
        <v>243</v>
      </c>
      <c r="AF129" s="95">
        <v>0</v>
      </c>
      <c r="AG129" s="95">
        <v>0</v>
      </c>
      <c r="AH129" s="95">
        <v>0</v>
      </c>
      <c r="AI129" s="95">
        <v>0</v>
      </c>
      <c r="AJ129" s="107">
        <v>243</v>
      </c>
    </row>
    <row r="130" spans="1:36" ht="18" x14ac:dyDescent="0.35">
      <c r="A130" s="108" t="s">
        <v>338</v>
      </c>
      <c r="B130" s="95">
        <v>0</v>
      </c>
      <c r="C130" s="95">
        <v>0</v>
      </c>
      <c r="D130" s="95">
        <v>0</v>
      </c>
      <c r="E130" s="95">
        <v>0</v>
      </c>
      <c r="F130" s="95">
        <v>0</v>
      </c>
      <c r="G130" s="95">
        <v>0</v>
      </c>
      <c r="H130" s="107">
        <v>0</v>
      </c>
      <c r="I130" s="95">
        <v>0</v>
      </c>
      <c r="J130" s="95">
        <v>0</v>
      </c>
      <c r="K130" s="95">
        <v>0</v>
      </c>
      <c r="L130" s="95">
        <v>0</v>
      </c>
      <c r="M130" s="95">
        <v>0</v>
      </c>
      <c r="N130" s="95">
        <v>0</v>
      </c>
      <c r="O130" s="107">
        <v>0</v>
      </c>
      <c r="P130" s="95">
        <v>0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107">
        <v>0</v>
      </c>
      <c r="W130" s="95">
        <v>0</v>
      </c>
      <c r="X130" s="95">
        <v>0</v>
      </c>
      <c r="Y130" s="95">
        <v>0</v>
      </c>
      <c r="Z130" s="95">
        <v>0</v>
      </c>
      <c r="AA130" s="95">
        <v>0</v>
      </c>
      <c r="AB130" s="95">
        <v>0</v>
      </c>
      <c r="AC130" s="107">
        <v>0</v>
      </c>
      <c r="AD130" s="95">
        <v>0</v>
      </c>
      <c r="AE130" s="95">
        <v>0</v>
      </c>
      <c r="AF130" s="95">
        <v>0</v>
      </c>
      <c r="AG130" s="95">
        <v>0</v>
      </c>
      <c r="AH130" s="95">
        <v>0</v>
      </c>
      <c r="AI130" s="95">
        <v>0</v>
      </c>
      <c r="AJ130" s="107">
        <v>0</v>
      </c>
    </row>
    <row r="131" spans="1:36" ht="18" x14ac:dyDescent="0.35">
      <c r="A131" s="108" t="s">
        <v>21</v>
      </c>
      <c r="B131" s="95">
        <v>12</v>
      </c>
      <c r="C131" s="95">
        <v>8</v>
      </c>
      <c r="D131" s="95">
        <v>33</v>
      </c>
      <c r="E131" s="95">
        <v>0</v>
      </c>
      <c r="F131" s="95">
        <v>0</v>
      </c>
      <c r="G131" s="95">
        <v>0</v>
      </c>
      <c r="H131" s="107">
        <v>53</v>
      </c>
      <c r="I131" s="95">
        <v>3</v>
      </c>
      <c r="J131" s="95">
        <v>4</v>
      </c>
      <c r="K131" s="95">
        <v>8</v>
      </c>
      <c r="L131" s="95">
        <v>0</v>
      </c>
      <c r="M131" s="95">
        <v>0</v>
      </c>
      <c r="N131" s="95">
        <v>0</v>
      </c>
      <c r="O131" s="107">
        <v>15</v>
      </c>
      <c r="P131" s="95">
        <v>0</v>
      </c>
      <c r="Q131" s="95">
        <v>0</v>
      </c>
      <c r="R131" s="95">
        <v>0</v>
      </c>
      <c r="S131" s="95">
        <v>0</v>
      </c>
      <c r="T131" s="95">
        <v>0</v>
      </c>
      <c r="U131" s="95">
        <v>0</v>
      </c>
      <c r="V131" s="107">
        <v>0</v>
      </c>
      <c r="W131" s="95">
        <v>0</v>
      </c>
      <c r="X131" s="95">
        <v>0</v>
      </c>
      <c r="Y131" s="95">
        <v>0</v>
      </c>
      <c r="Z131" s="95">
        <v>0</v>
      </c>
      <c r="AA131" s="95">
        <v>0</v>
      </c>
      <c r="AB131" s="95">
        <v>0</v>
      </c>
      <c r="AC131" s="107">
        <v>0</v>
      </c>
      <c r="AD131" s="95">
        <v>0</v>
      </c>
      <c r="AE131" s="95">
        <v>134</v>
      </c>
      <c r="AF131" s="95">
        <v>65</v>
      </c>
      <c r="AG131" s="95">
        <v>0</v>
      </c>
      <c r="AH131" s="95">
        <v>0</v>
      </c>
      <c r="AI131" s="95">
        <v>0</v>
      </c>
      <c r="AJ131" s="107">
        <v>199</v>
      </c>
    </row>
    <row r="132" spans="1:36" ht="18" x14ac:dyDescent="0.35">
      <c r="A132" s="108" t="s">
        <v>23</v>
      </c>
      <c r="B132" s="95">
        <v>0</v>
      </c>
      <c r="C132" s="95">
        <v>252</v>
      </c>
      <c r="D132" s="95">
        <v>0</v>
      </c>
      <c r="E132" s="95">
        <v>0</v>
      </c>
      <c r="F132" s="95">
        <v>0</v>
      </c>
      <c r="G132" s="95">
        <v>94</v>
      </c>
      <c r="H132" s="107">
        <v>346</v>
      </c>
      <c r="I132" s="95">
        <v>0</v>
      </c>
      <c r="J132" s="95">
        <v>268</v>
      </c>
      <c r="K132" s="95">
        <v>0</v>
      </c>
      <c r="L132" s="95">
        <v>0</v>
      </c>
      <c r="M132" s="95">
        <v>0</v>
      </c>
      <c r="N132" s="95">
        <v>66</v>
      </c>
      <c r="O132" s="107">
        <v>334</v>
      </c>
      <c r="P132" s="95">
        <v>0</v>
      </c>
      <c r="Q132" s="95">
        <v>269</v>
      </c>
      <c r="R132" s="95">
        <v>0</v>
      </c>
      <c r="S132" s="95">
        <v>0</v>
      </c>
      <c r="T132" s="95">
        <v>0</v>
      </c>
      <c r="U132" s="95">
        <v>63</v>
      </c>
      <c r="V132" s="107">
        <v>332</v>
      </c>
      <c r="W132" s="95">
        <v>0</v>
      </c>
      <c r="X132" s="95">
        <v>257</v>
      </c>
      <c r="Y132" s="95">
        <v>0</v>
      </c>
      <c r="Z132" s="95">
        <v>0</v>
      </c>
      <c r="AA132" s="95">
        <v>0</v>
      </c>
      <c r="AB132" s="95">
        <v>77</v>
      </c>
      <c r="AC132" s="107">
        <v>334</v>
      </c>
      <c r="AD132" s="95">
        <v>0</v>
      </c>
      <c r="AE132" s="95">
        <v>214</v>
      </c>
      <c r="AF132" s="95">
        <v>0</v>
      </c>
      <c r="AG132" s="95">
        <v>0</v>
      </c>
      <c r="AH132" s="95">
        <v>0</v>
      </c>
      <c r="AI132" s="95">
        <v>82</v>
      </c>
      <c r="AJ132" s="107">
        <v>296</v>
      </c>
    </row>
    <row r="133" spans="1:36" ht="18" x14ac:dyDescent="0.35">
      <c r="A133" s="108" t="s">
        <v>124</v>
      </c>
      <c r="B133" s="95">
        <v>37</v>
      </c>
      <c r="C133" s="95">
        <v>0</v>
      </c>
      <c r="D133" s="95">
        <v>0</v>
      </c>
      <c r="E133" s="95">
        <v>0</v>
      </c>
      <c r="F133" s="95">
        <v>0</v>
      </c>
      <c r="G133" s="95">
        <v>0</v>
      </c>
      <c r="H133" s="107">
        <v>37</v>
      </c>
      <c r="I133" s="95">
        <v>51</v>
      </c>
      <c r="J133" s="95">
        <v>0</v>
      </c>
      <c r="K133" s="95">
        <v>0</v>
      </c>
      <c r="L133" s="95">
        <v>0</v>
      </c>
      <c r="M133" s="95">
        <v>0</v>
      </c>
      <c r="N133" s="95">
        <v>0</v>
      </c>
      <c r="O133" s="107">
        <v>51</v>
      </c>
      <c r="P133" s="95">
        <v>57</v>
      </c>
      <c r="Q133" s="95">
        <v>0</v>
      </c>
      <c r="R133" s="95">
        <v>0</v>
      </c>
      <c r="S133" s="95">
        <v>0</v>
      </c>
      <c r="T133" s="95">
        <v>0</v>
      </c>
      <c r="U133" s="95">
        <v>0</v>
      </c>
      <c r="V133" s="107">
        <v>57</v>
      </c>
      <c r="W133" s="95">
        <v>57</v>
      </c>
      <c r="X133" s="95">
        <v>0</v>
      </c>
      <c r="Y133" s="95">
        <v>0</v>
      </c>
      <c r="Z133" s="95">
        <v>0</v>
      </c>
      <c r="AA133" s="95">
        <v>0</v>
      </c>
      <c r="AB133" s="95">
        <v>0</v>
      </c>
      <c r="AC133" s="107">
        <v>57</v>
      </c>
      <c r="AD133" s="95">
        <v>37</v>
      </c>
      <c r="AE133" s="95">
        <v>0</v>
      </c>
      <c r="AF133" s="95">
        <v>0</v>
      </c>
      <c r="AG133" s="95">
        <v>0</v>
      </c>
      <c r="AH133" s="95">
        <v>0</v>
      </c>
      <c r="AI133" s="95">
        <v>0</v>
      </c>
      <c r="AJ133" s="107">
        <v>37</v>
      </c>
    </row>
    <row r="134" spans="1:36" ht="18" x14ac:dyDescent="0.35">
      <c r="A134" s="108" t="s">
        <v>17</v>
      </c>
      <c r="B134" s="95">
        <v>80</v>
      </c>
      <c r="C134" s="95">
        <v>260</v>
      </c>
      <c r="D134" s="95">
        <v>212</v>
      </c>
      <c r="E134" s="95">
        <v>0</v>
      </c>
      <c r="F134" s="95">
        <v>0</v>
      </c>
      <c r="G134" s="95">
        <v>0</v>
      </c>
      <c r="H134" s="107">
        <v>552</v>
      </c>
      <c r="I134" s="95">
        <v>80</v>
      </c>
      <c r="J134" s="95">
        <v>271</v>
      </c>
      <c r="K134" s="95">
        <v>208</v>
      </c>
      <c r="L134" s="95">
        <v>0</v>
      </c>
      <c r="M134" s="95">
        <v>0</v>
      </c>
      <c r="N134" s="95">
        <v>0</v>
      </c>
      <c r="O134" s="107">
        <v>559</v>
      </c>
      <c r="P134" s="95">
        <v>102</v>
      </c>
      <c r="Q134" s="95">
        <v>283</v>
      </c>
      <c r="R134" s="95">
        <v>230</v>
      </c>
      <c r="S134" s="95">
        <v>0</v>
      </c>
      <c r="T134" s="95">
        <v>0</v>
      </c>
      <c r="U134" s="95">
        <v>0</v>
      </c>
      <c r="V134" s="107">
        <v>615</v>
      </c>
      <c r="W134" s="95">
        <v>89</v>
      </c>
      <c r="X134" s="95">
        <v>287</v>
      </c>
      <c r="Y134" s="95">
        <v>220</v>
      </c>
      <c r="Z134" s="95">
        <v>0</v>
      </c>
      <c r="AA134" s="95">
        <v>0</v>
      </c>
      <c r="AB134" s="95">
        <v>0</v>
      </c>
      <c r="AC134" s="107">
        <v>596</v>
      </c>
      <c r="AD134" s="95">
        <v>92</v>
      </c>
      <c r="AE134" s="95">
        <v>234</v>
      </c>
      <c r="AF134" s="95">
        <v>164</v>
      </c>
      <c r="AG134" s="95">
        <v>0</v>
      </c>
      <c r="AH134" s="95">
        <v>0</v>
      </c>
      <c r="AI134" s="95">
        <v>0</v>
      </c>
      <c r="AJ134" s="107">
        <v>490</v>
      </c>
    </row>
    <row r="135" spans="1:36" ht="18" x14ac:dyDescent="0.35">
      <c r="A135" s="104" t="s">
        <v>38</v>
      </c>
      <c r="B135" s="85">
        <v>0</v>
      </c>
      <c r="C135" s="85">
        <v>1359</v>
      </c>
      <c r="D135" s="85">
        <v>43</v>
      </c>
      <c r="E135" s="85">
        <v>0</v>
      </c>
      <c r="F135" s="85">
        <v>0</v>
      </c>
      <c r="G135" s="85">
        <v>0</v>
      </c>
      <c r="H135" s="105">
        <v>1402</v>
      </c>
      <c r="I135" s="85">
        <v>0</v>
      </c>
      <c r="J135" s="85">
        <v>1320</v>
      </c>
      <c r="K135" s="85">
        <v>41</v>
      </c>
      <c r="L135" s="85">
        <v>0</v>
      </c>
      <c r="M135" s="85">
        <v>0</v>
      </c>
      <c r="N135" s="85">
        <v>0</v>
      </c>
      <c r="O135" s="105">
        <v>1361</v>
      </c>
      <c r="P135" s="85">
        <v>0</v>
      </c>
      <c r="Q135" s="85">
        <v>1393</v>
      </c>
      <c r="R135" s="85">
        <v>49</v>
      </c>
      <c r="S135" s="85">
        <v>0</v>
      </c>
      <c r="T135" s="85">
        <v>0</v>
      </c>
      <c r="U135" s="85">
        <v>0</v>
      </c>
      <c r="V135" s="105">
        <v>1442</v>
      </c>
      <c r="W135" s="85">
        <v>0</v>
      </c>
      <c r="X135" s="85">
        <v>1478</v>
      </c>
      <c r="Y135" s="85">
        <v>56</v>
      </c>
      <c r="Z135" s="85">
        <v>0</v>
      </c>
      <c r="AA135" s="85">
        <v>0</v>
      </c>
      <c r="AB135" s="85">
        <v>0</v>
      </c>
      <c r="AC135" s="105">
        <v>1534</v>
      </c>
      <c r="AD135" s="85">
        <v>0</v>
      </c>
      <c r="AE135" s="85">
        <v>1552</v>
      </c>
      <c r="AF135" s="85">
        <v>55</v>
      </c>
      <c r="AG135" s="85">
        <v>0</v>
      </c>
      <c r="AH135" s="85">
        <v>0</v>
      </c>
      <c r="AI135" s="85">
        <v>0</v>
      </c>
      <c r="AJ135" s="105">
        <v>1607</v>
      </c>
    </row>
    <row r="136" spans="1:36" ht="18" x14ac:dyDescent="0.35">
      <c r="A136" s="106" t="s">
        <v>39</v>
      </c>
      <c r="B136" s="95">
        <v>0</v>
      </c>
      <c r="C136" s="95">
        <v>413</v>
      </c>
      <c r="D136" s="95">
        <v>43</v>
      </c>
      <c r="E136" s="95">
        <v>0</v>
      </c>
      <c r="F136" s="95">
        <v>0</v>
      </c>
      <c r="G136" s="95">
        <v>0</v>
      </c>
      <c r="H136" s="107">
        <v>456</v>
      </c>
      <c r="I136" s="95">
        <v>0</v>
      </c>
      <c r="J136" s="95">
        <v>384</v>
      </c>
      <c r="K136" s="95">
        <v>41</v>
      </c>
      <c r="L136" s="95">
        <v>0</v>
      </c>
      <c r="M136" s="95">
        <v>0</v>
      </c>
      <c r="N136" s="95">
        <v>0</v>
      </c>
      <c r="O136" s="107">
        <v>425</v>
      </c>
      <c r="P136" s="95">
        <v>0</v>
      </c>
      <c r="Q136" s="95">
        <v>375</v>
      </c>
      <c r="R136" s="95">
        <v>49</v>
      </c>
      <c r="S136" s="95">
        <v>0</v>
      </c>
      <c r="T136" s="95">
        <v>0</v>
      </c>
      <c r="U136" s="95">
        <v>0</v>
      </c>
      <c r="V136" s="107">
        <v>424</v>
      </c>
      <c r="W136" s="95">
        <v>0</v>
      </c>
      <c r="X136" s="95">
        <v>407</v>
      </c>
      <c r="Y136" s="95">
        <v>56</v>
      </c>
      <c r="Z136" s="95">
        <v>0</v>
      </c>
      <c r="AA136" s="95">
        <v>0</v>
      </c>
      <c r="AB136" s="95">
        <v>0</v>
      </c>
      <c r="AC136" s="107">
        <v>463</v>
      </c>
      <c r="AD136" s="95">
        <v>0</v>
      </c>
      <c r="AE136" s="95">
        <v>429</v>
      </c>
      <c r="AF136" s="95">
        <v>55</v>
      </c>
      <c r="AG136" s="95">
        <v>0</v>
      </c>
      <c r="AH136" s="95">
        <v>0</v>
      </c>
      <c r="AI136" s="95">
        <v>0</v>
      </c>
      <c r="AJ136" s="107">
        <v>484</v>
      </c>
    </row>
    <row r="137" spans="1:36" ht="18" x14ac:dyDescent="0.35">
      <c r="A137" s="108" t="s">
        <v>80</v>
      </c>
      <c r="B137" s="95">
        <v>0</v>
      </c>
      <c r="C137" s="95">
        <v>84</v>
      </c>
      <c r="D137" s="95">
        <v>0</v>
      </c>
      <c r="E137" s="95">
        <v>0</v>
      </c>
      <c r="F137" s="95">
        <v>0</v>
      </c>
      <c r="G137" s="95">
        <v>0</v>
      </c>
      <c r="H137" s="107">
        <v>84</v>
      </c>
      <c r="I137" s="95">
        <v>0</v>
      </c>
      <c r="J137" s="95">
        <v>54</v>
      </c>
      <c r="K137" s="95">
        <v>0</v>
      </c>
      <c r="L137" s="95">
        <v>0</v>
      </c>
      <c r="M137" s="95">
        <v>0</v>
      </c>
      <c r="N137" s="95">
        <v>0</v>
      </c>
      <c r="O137" s="107">
        <v>54</v>
      </c>
      <c r="P137" s="95">
        <v>0</v>
      </c>
      <c r="Q137" s="95">
        <v>24</v>
      </c>
      <c r="R137" s="95">
        <v>0</v>
      </c>
      <c r="S137" s="95">
        <v>0</v>
      </c>
      <c r="T137" s="95">
        <v>0</v>
      </c>
      <c r="U137" s="95">
        <v>0</v>
      </c>
      <c r="V137" s="107">
        <v>24</v>
      </c>
      <c r="W137" s="95">
        <v>0</v>
      </c>
      <c r="X137" s="95">
        <v>2</v>
      </c>
      <c r="Y137" s="95">
        <v>0</v>
      </c>
      <c r="Z137" s="95">
        <v>0</v>
      </c>
      <c r="AA137" s="95">
        <v>0</v>
      </c>
      <c r="AB137" s="95">
        <v>0</v>
      </c>
      <c r="AC137" s="107">
        <v>2</v>
      </c>
      <c r="AD137" s="95">
        <v>0</v>
      </c>
      <c r="AE137" s="95">
        <v>1</v>
      </c>
      <c r="AF137" s="95">
        <v>0</v>
      </c>
      <c r="AG137" s="95">
        <v>0</v>
      </c>
      <c r="AH137" s="95">
        <v>0</v>
      </c>
      <c r="AI137" s="95">
        <v>0</v>
      </c>
      <c r="AJ137" s="107">
        <v>1</v>
      </c>
    </row>
    <row r="138" spans="1:36" ht="18" x14ac:dyDescent="0.35">
      <c r="A138" s="108" t="s">
        <v>134</v>
      </c>
      <c r="B138" s="95">
        <v>0</v>
      </c>
      <c r="C138" s="95">
        <v>32</v>
      </c>
      <c r="D138" s="95">
        <v>0</v>
      </c>
      <c r="E138" s="95">
        <v>0</v>
      </c>
      <c r="F138" s="95">
        <v>0</v>
      </c>
      <c r="G138" s="95">
        <v>0</v>
      </c>
      <c r="H138" s="107">
        <v>32</v>
      </c>
      <c r="I138" s="95">
        <v>0</v>
      </c>
      <c r="J138" s="95">
        <v>70</v>
      </c>
      <c r="K138" s="95">
        <v>0</v>
      </c>
      <c r="L138" s="95">
        <v>0</v>
      </c>
      <c r="M138" s="95">
        <v>0</v>
      </c>
      <c r="N138" s="95">
        <v>0</v>
      </c>
      <c r="O138" s="107">
        <v>70</v>
      </c>
      <c r="P138" s="95">
        <v>0</v>
      </c>
      <c r="Q138" s="95">
        <v>93</v>
      </c>
      <c r="R138" s="95">
        <v>0</v>
      </c>
      <c r="S138" s="95">
        <v>0</v>
      </c>
      <c r="T138" s="95">
        <v>0</v>
      </c>
      <c r="U138" s="95">
        <v>0</v>
      </c>
      <c r="V138" s="107">
        <v>93</v>
      </c>
      <c r="W138" s="95">
        <v>0</v>
      </c>
      <c r="X138" s="95">
        <v>126</v>
      </c>
      <c r="Y138" s="95">
        <v>0</v>
      </c>
      <c r="Z138" s="95">
        <v>0</v>
      </c>
      <c r="AA138" s="95">
        <v>0</v>
      </c>
      <c r="AB138" s="95">
        <v>0</v>
      </c>
      <c r="AC138" s="107">
        <v>126</v>
      </c>
      <c r="AD138" s="95">
        <v>0</v>
      </c>
      <c r="AE138" s="95">
        <v>123</v>
      </c>
      <c r="AF138" s="95">
        <v>0</v>
      </c>
      <c r="AG138" s="95">
        <v>0</v>
      </c>
      <c r="AH138" s="95">
        <v>0</v>
      </c>
      <c r="AI138" s="95">
        <v>0</v>
      </c>
      <c r="AJ138" s="107">
        <v>123</v>
      </c>
    </row>
    <row r="139" spans="1:36" ht="18" x14ac:dyDescent="0.35">
      <c r="A139" s="108" t="s">
        <v>82</v>
      </c>
      <c r="B139" s="95">
        <v>0</v>
      </c>
      <c r="C139" s="95">
        <v>152</v>
      </c>
      <c r="D139" s="95">
        <v>0</v>
      </c>
      <c r="E139" s="95">
        <v>0</v>
      </c>
      <c r="F139" s="95">
        <v>0</v>
      </c>
      <c r="G139" s="95">
        <v>0</v>
      </c>
      <c r="H139" s="107">
        <v>152</v>
      </c>
      <c r="I139" s="95">
        <v>0</v>
      </c>
      <c r="J139" s="95">
        <v>139</v>
      </c>
      <c r="K139" s="95">
        <v>0</v>
      </c>
      <c r="L139" s="95">
        <v>0</v>
      </c>
      <c r="M139" s="95">
        <v>0</v>
      </c>
      <c r="N139" s="95">
        <v>0</v>
      </c>
      <c r="O139" s="107">
        <v>139</v>
      </c>
      <c r="P139" s="95">
        <v>0</v>
      </c>
      <c r="Q139" s="95">
        <v>150</v>
      </c>
      <c r="R139" s="95">
        <v>0</v>
      </c>
      <c r="S139" s="95">
        <v>0</v>
      </c>
      <c r="T139" s="95">
        <v>0</v>
      </c>
      <c r="U139" s="95">
        <v>0</v>
      </c>
      <c r="V139" s="107">
        <v>150</v>
      </c>
      <c r="W139" s="95">
        <v>0</v>
      </c>
      <c r="X139" s="95">
        <v>161</v>
      </c>
      <c r="Y139" s="95">
        <v>0</v>
      </c>
      <c r="Z139" s="95">
        <v>0</v>
      </c>
      <c r="AA139" s="95">
        <v>0</v>
      </c>
      <c r="AB139" s="95">
        <v>0</v>
      </c>
      <c r="AC139" s="107">
        <v>161</v>
      </c>
      <c r="AD139" s="95">
        <v>0</v>
      </c>
      <c r="AE139" s="95">
        <v>187</v>
      </c>
      <c r="AF139" s="95">
        <v>0</v>
      </c>
      <c r="AG139" s="95">
        <v>0</v>
      </c>
      <c r="AH139" s="95">
        <v>0</v>
      </c>
      <c r="AI139" s="95">
        <v>0</v>
      </c>
      <c r="AJ139" s="107">
        <v>187</v>
      </c>
    </row>
    <row r="140" spans="1:36" ht="18" x14ac:dyDescent="0.35">
      <c r="A140" s="108" t="s">
        <v>40</v>
      </c>
      <c r="B140" s="95">
        <v>0</v>
      </c>
      <c r="C140" s="95">
        <v>135</v>
      </c>
      <c r="D140" s="95">
        <v>43</v>
      </c>
      <c r="E140" s="95">
        <v>0</v>
      </c>
      <c r="F140" s="95">
        <v>0</v>
      </c>
      <c r="G140" s="95">
        <v>0</v>
      </c>
      <c r="H140" s="107">
        <v>178</v>
      </c>
      <c r="I140" s="95">
        <v>0</v>
      </c>
      <c r="J140" s="95">
        <v>109</v>
      </c>
      <c r="K140" s="95">
        <v>41</v>
      </c>
      <c r="L140" s="95">
        <v>0</v>
      </c>
      <c r="M140" s="95">
        <v>0</v>
      </c>
      <c r="N140" s="95">
        <v>0</v>
      </c>
      <c r="O140" s="107">
        <v>150</v>
      </c>
      <c r="P140" s="95">
        <v>0</v>
      </c>
      <c r="Q140" s="95">
        <v>99</v>
      </c>
      <c r="R140" s="95">
        <v>49</v>
      </c>
      <c r="S140" s="95">
        <v>0</v>
      </c>
      <c r="T140" s="95">
        <v>0</v>
      </c>
      <c r="U140" s="95">
        <v>0</v>
      </c>
      <c r="V140" s="107">
        <v>148</v>
      </c>
      <c r="W140" s="95">
        <v>0</v>
      </c>
      <c r="X140" s="95">
        <v>111</v>
      </c>
      <c r="Y140" s="95">
        <v>56</v>
      </c>
      <c r="Z140" s="95">
        <v>0</v>
      </c>
      <c r="AA140" s="95">
        <v>0</v>
      </c>
      <c r="AB140" s="95">
        <v>0</v>
      </c>
      <c r="AC140" s="107">
        <v>167</v>
      </c>
      <c r="AD140" s="95">
        <v>0</v>
      </c>
      <c r="AE140" s="95">
        <v>111</v>
      </c>
      <c r="AF140" s="95">
        <v>55</v>
      </c>
      <c r="AG140" s="95">
        <v>0</v>
      </c>
      <c r="AH140" s="95">
        <v>0</v>
      </c>
      <c r="AI140" s="95">
        <v>0</v>
      </c>
      <c r="AJ140" s="107">
        <v>166</v>
      </c>
    </row>
    <row r="141" spans="1:36" ht="18" x14ac:dyDescent="0.35">
      <c r="A141" s="108" t="s">
        <v>131</v>
      </c>
      <c r="B141" s="95">
        <v>0</v>
      </c>
      <c r="C141" s="95">
        <v>9</v>
      </c>
      <c r="D141" s="95">
        <v>0</v>
      </c>
      <c r="E141" s="95">
        <v>0</v>
      </c>
      <c r="F141" s="95">
        <v>0</v>
      </c>
      <c r="G141" s="95">
        <v>0</v>
      </c>
      <c r="H141" s="107">
        <v>9</v>
      </c>
      <c r="I141" s="95">
        <v>0</v>
      </c>
      <c r="J141" s="95">
        <v>12</v>
      </c>
      <c r="K141" s="95">
        <v>0</v>
      </c>
      <c r="L141" s="95">
        <v>0</v>
      </c>
      <c r="M141" s="95">
        <v>0</v>
      </c>
      <c r="N141" s="95">
        <v>0</v>
      </c>
      <c r="O141" s="107">
        <v>12</v>
      </c>
      <c r="P141" s="95">
        <v>0</v>
      </c>
      <c r="Q141" s="95">
        <v>9</v>
      </c>
      <c r="R141" s="95">
        <v>0</v>
      </c>
      <c r="S141" s="95">
        <v>0</v>
      </c>
      <c r="T141" s="95">
        <v>0</v>
      </c>
      <c r="U141" s="95">
        <v>0</v>
      </c>
      <c r="V141" s="107">
        <v>9</v>
      </c>
      <c r="W141" s="95">
        <v>0</v>
      </c>
      <c r="X141" s="95">
        <v>7</v>
      </c>
      <c r="Y141" s="95">
        <v>0</v>
      </c>
      <c r="Z141" s="95">
        <v>0</v>
      </c>
      <c r="AA141" s="95">
        <v>0</v>
      </c>
      <c r="AB141" s="95">
        <v>0</v>
      </c>
      <c r="AC141" s="107">
        <v>7</v>
      </c>
      <c r="AD141" s="95">
        <v>0</v>
      </c>
      <c r="AE141" s="95">
        <v>7</v>
      </c>
      <c r="AF141" s="95">
        <v>0</v>
      </c>
      <c r="AG141" s="95">
        <v>0</v>
      </c>
      <c r="AH141" s="95">
        <v>0</v>
      </c>
      <c r="AI141" s="95">
        <v>0</v>
      </c>
      <c r="AJ141" s="107">
        <v>7</v>
      </c>
    </row>
    <row r="142" spans="1:36" ht="18" x14ac:dyDescent="0.35">
      <c r="A142" s="108" t="s">
        <v>339</v>
      </c>
      <c r="B142" s="95">
        <v>0</v>
      </c>
      <c r="C142" s="95">
        <v>1</v>
      </c>
      <c r="D142" s="95">
        <v>0</v>
      </c>
      <c r="E142" s="95">
        <v>0</v>
      </c>
      <c r="F142" s="95">
        <v>0</v>
      </c>
      <c r="G142" s="95">
        <v>0</v>
      </c>
      <c r="H142" s="107">
        <v>1</v>
      </c>
      <c r="I142" s="95">
        <v>0</v>
      </c>
      <c r="J142" s="95">
        <v>0</v>
      </c>
      <c r="K142" s="95">
        <v>0</v>
      </c>
      <c r="L142" s="95">
        <v>0</v>
      </c>
      <c r="M142" s="95">
        <v>0</v>
      </c>
      <c r="N142" s="95">
        <v>0</v>
      </c>
      <c r="O142" s="107">
        <v>0</v>
      </c>
      <c r="P142" s="95">
        <v>0</v>
      </c>
      <c r="Q142" s="95">
        <v>0</v>
      </c>
      <c r="R142" s="95">
        <v>0</v>
      </c>
      <c r="S142" s="95">
        <v>0</v>
      </c>
      <c r="T142" s="95">
        <v>0</v>
      </c>
      <c r="U142" s="95">
        <v>0</v>
      </c>
      <c r="V142" s="107">
        <v>0</v>
      </c>
      <c r="W142" s="95">
        <v>0</v>
      </c>
      <c r="X142" s="95">
        <v>0</v>
      </c>
      <c r="Y142" s="95">
        <v>0</v>
      </c>
      <c r="Z142" s="95">
        <v>0</v>
      </c>
      <c r="AA142" s="95">
        <v>0</v>
      </c>
      <c r="AB142" s="95">
        <v>0</v>
      </c>
      <c r="AC142" s="107">
        <v>0</v>
      </c>
      <c r="AD142" s="95">
        <v>0</v>
      </c>
      <c r="AE142" s="95">
        <v>0</v>
      </c>
      <c r="AF142" s="95">
        <v>0</v>
      </c>
      <c r="AG142" s="95">
        <v>0</v>
      </c>
      <c r="AH142" s="95">
        <v>0</v>
      </c>
      <c r="AI142" s="95">
        <v>0</v>
      </c>
      <c r="AJ142" s="107">
        <v>0</v>
      </c>
    </row>
    <row r="143" spans="1:36" ht="18" x14ac:dyDescent="0.35">
      <c r="A143" s="106" t="s">
        <v>86</v>
      </c>
      <c r="B143" s="95">
        <v>0</v>
      </c>
      <c r="C143" s="95">
        <v>162</v>
      </c>
      <c r="D143" s="95">
        <v>0</v>
      </c>
      <c r="E143" s="95">
        <v>0</v>
      </c>
      <c r="F143" s="95">
        <v>0</v>
      </c>
      <c r="G143" s="95">
        <v>0</v>
      </c>
      <c r="H143" s="107">
        <v>162</v>
      </c>
      <c r="I143" s="95">
        <v>0</v>
      </c>
      <c r="J143" s="95">
        <v>190</v>
      </c>
      <c r="K143" s="95">
        <v>0</v>
      </c>
      <c r="L143" s="95">
        <v>0</v>
      </c>
      <c r="M143" s="95">
        <v>0</v>
      </c>
      <c r="N143" s="95">
        <v>0</v>
      </c>
      <c r="O143" s="107">
        <v>190</v>
      </c>
      <c r="P143" s="95">
        <v>0</v>
      </c>
      <c r="Q143" s="95">
        <v>267</v>
      </c>
      <c r="R143" s="95">
        <v>0</v>
      </c>
      <c r="S143" s="95">
        <v>0</v>
      </c>
      <c r="T143" s="95">
        <v>0</v>
      </c>
      <c r="U143" s="95">
        <v>0</v>
      </c>
      <c r="V143" s="107">
        <v>267</v>
      </c>
      <c r="W143" s="95">
        <v>0</v>
      </c>
      <c r="X143" s="95">
        <v>295</v>
      </c>
      <c r="Y143" s="95">
        <v>0</v>
      </c>
      <c r="Z143" s="95">
        <v>0</v>
      </c>
      <c r="AA143" s="95">
        <v>0</v>
      </c>
      <c r="AB143" s="95">
        <v>0</v>
      </c>
      <c r="AC143" s="107">
        <v>295</v>
      </c>
      <c r="AD143" s="95">
        <v>0</v>
      </c>
      <c r="AE143" s="95">
        <v>267</v>
      </c>
      <c r="AF143" s="95">
        <v>0</v>
      </c>
      <c r="AG143" s="95">
        <v>0</v>
      </c>
      <c r="AH143" s="95">
        <v>0</v>
      </c>
      <c r="AI143" s="95">
        <v>0</v>
      </c>
      <c r="AJ143" s="107">
        <v>267</v>
      </c>
    </row>
    <row r="144" spans="1:36" ht="18" x14ac:dyDescent="0.35">
      <c r="A144" s="108" t="s">
        <v>102</v>
      </c>
      <c r="B144" s="95">
        <v>0</v>
      </c>
      <c r="C144" s="95">
        <v>16</v>
      </c>
      <c r="D144" s="95">
        <v>0</v>
      </c>
      <c r="E144" s="95">
        <v>0</v>
      </c>
      <c r="F144" s="95">
        <v>0</v>
      </c>
      <c r="G144" s="95">
        <v>0</v>
      </c>
      <c r="H144" s="107">
        <v>16</v>
      </c>
      <c r="I144" s="95">
        <v>0</v>
      </c>
      <c r="J144" s="95">
        <v>8</v>
      </c>
      <c r="K144" s="95">
        <v>0</v>
      </c>
      <c r="L144" s="95">
        <v>0</v>
      </c>
      <c r="M144" s="95">
        <v>0</v>
      </c>
      <c r="N144" s="95">
        <v>0</v>
      </c>
      <c r="O144" s="107">
        <v>8</v>
      </c>
      <c r="P144" s="95">
        <v>0</v>
      </c>
      <c r="Q144" s="95">
        <v>1</v>
      </c>
      <c r="R144" s="95">
        <v>0</v>
      </c>
      <c r="S144" s="95">
        <v>0</v>
      </c>
      <c r="T144" s="95">
        <v>0</v>
      </c>
      <c r="U144" s="95">
        <v>0</v>
      </c>
      <c r="V144" s="107">
        <v>1</v>
      </c>
      <c r="W144" s="95">
        <v>0</v>
      </c>
      <c r="X144" s="95">
        <v>3</v>
      </c>
      <c r="Y144" s="95">
        <v>0</v>
      </c>
      <c r="Z144" s="95">
        <v>0</v>
      </c>
      <c r="AA144" s="95">
        <v>0</v>
      </c>
      <c r="AB144" s="95">
        <v>0</v>
      </c>
      <c r="AC144" s="107">
        <v>3</v>
      </c>
      <c r="AD144" s="95">
        <v>0</v>
      </c>
      <c r="AE144" s="95">
        <v>2</v>
      </c>
      <c r="AF144" s="95">
        <v>0</v>
      </c>
      <c r="AG144" s="95">
        <v>0</v>
      </c>
      <c r="AH144" s="95">
        <v>0</v>
      </c>
      <c r="AI144" s="95">
        <v>0</v>
      </c>
      <c r="AJ144" s="107">
        <v>2</v>
      </c>
    </row>
    <row r="145" spans="1:36" ht="18" x14ac:dyDescent="0.35">
      <c r="A145" s="108" t="s">
        <v>87</v>
      </c>
      <c r="B145" s="95">
        <v>0</v>
      </c>
      <c r="C145" s="95">
        <v>34</v>
      </c>
      <c r="D145" s="95">
        <v>0</v>
      </c>
      <c r="E145" s="95">
        <v>0</v>
      </c>
      <c r="F145" s="95">
        <v>0</v>
      </c>
      <c r="G145" s="95">
        <v>0</v>
      </c>
      <c r="H145" s="107">
        <v>34</v>
      </c>
      <c r="I145" s="95">
        <v>0</v>
      </c>
      <c r="J145" s="95">
        <v>9</v>
      </c>
      <c r="K145" s="95">
        <v>0</v>
      </c>
      <c r="L145" s="95">
        <v>0</v>
      </c>
      <c r="M145" s="95">
        <v>0</v>
      </c>
      <c r="N145" s="95">
        <v>0</v>
      </c>
      <c r="O145" s="107">
        <v>9</v>
      </c>
      <c r="P145" s="95">
        <v>0</v>
      </c>
      <c r="Q145" s="95">
        <v>5</v>
      </c>
      <c r="R145" s="95">
        <v>0</v>
      </c>
      <c r="S145" s="95">
        <v>0</v>
      </c>
      <c r="T145" s="95">
        <v>0</v>
      </c>
      <c r="U145" s="95">
        <v>0</v>
      </c>
      <c r="V145" s="107">
        <v>5</v>
      </c>
      <c r="W145" s="95">
        <v>0</v>
      </c>
      <c r="X145" s="95">
        <v>2</v>
      </c>
      <c r="Y145" s="95">
        <v>0</v>
      </c>
      <c r="Z145" s="95">
        <v>0</v>
      </c>
      <c r="AA145" s="95">
        <v>0</v>
      </c>
      <c r="AB145" s="95">
        <v>0</v>
      </c>
      <c r="AC145" s="107">
        <v>2</v>
      </c>
      <c r="AD145" s="95">
        <v>0</v>
      </c>
      <c r="AE145" s="95">
        <v>0</v>
      </c>
      <c r="AF145" s="95">
        <v>0</v>
      </c>
      <c r="AG145" s="95">
        <v>0</v>
      </c>
      <c r="AH145" s="95">
        <v>0</v>
      </c>
      <c r="AI145" s="95">
        <v>0</v>
      </c>
      <c r="AJ145" s="107">
        <v>0</v>
      </c>
    </row>
    <row r="146" spans="1:36" ht="18" x14ac:dyDescent="0.35">
      <c r="A146" s="108" t="s">
        <v>127</v>
      </c>
      <c r="B146" s="95">
        <v>0</v>
      </c>
      <c r="C146" s="95">
        <v>16</v>
      </c>
      <c r="D146" s="95">
        <v>0</v>
      </c>
      <c r="E146" s="95">
        <v>0</v>
      </c>
      <c r="F146" s="95">
        <v>0</v>
      </c>
      <c r="G146" s="95">
        <v>0</v>
      </c>
      <c r="H146" s="107">
        <v>16</v>
      </c>
      <c r="I146" s="95">
        <v>0</v>
      </c>
      <c r="J146" s="95">
        <v>22</v>
      </c>
      <c r="K146" s="95">
        <v>0</v>
      </c>
      <c r="L146" s="95">
        <v>0</v>
      </c>
      <c r="M146" s="95">
        <v>0</v>
      </c>
      <c r="N146" s="95">
        <v>0</v>
      </c>
      <c r="O146" s="107">
        <v>22</v>
      </c>
      <c r="P146" s="95">
        <v>0</v>
      </c>
      <c r="Q146" s="95">
        <v>46</v>
      </c>
      <c r="R146" s="95">
        <v>0</v>
      </c>
      <c r="S146" s="95">
        <v>0</v>
      </c>
      <c r="T146" s="95">
        <v>0</v>
      </c>
      <c r="U146" s="95">
        <v>0</v>
      </c>
      <c r="V146" s="107">
        <v>46</v>
      </c>
      <c r="W146" s="95">
        <v>0</v>
      </c>
      <c r="X146" s="95">
        <v>45</v>
      </c>
      <c r="Y146" s="95">
        <v>0</v>
      </c>
      <c r="Z146" s="95">
        <v>0</v>
      </c>
      <c r="AA146" s="95">
        <v>0</v>
      </c>
      <c r="AB146" s="95">
        <v>0</v>
      </c>
      <c r="AC146" s="107">
        <v>45</v>
      </c>
      <c r="AD146" s="95">
        <v>0</v>
      </c>
      <c r="AE146" s="95">
        <v>43</v>
      </c>
      <c r="AF146" s="95">
        <v>0</v>
      </c>
      <c r="AG146" s="95">
        <v>0</v>
      </c>
      <c r="AH146" s="95">
        <v>0</v>
      </c>
      <c r="AI146" s="95">
        <v>0</v>
      </c>
      <c r="AJ146" s="107">
        <v>43</v>
      </c>
    </row>
    <row r="147" spans="1:36" ht="18" x14ac:dyDescent="0.35">
      <c r="A147" s="108" t="s">
        <v>130</v>
      </c>
      <c r="B147" s="95">
        <v>0</v>
      </c>
      <c r="C147" s="95">
        <v>56</v>
      </c>
      <c r="D147" s="95">
        <v>0</v>
      </c>
      <c r="E147" s="95">
        <v>0</v>
      </c>
      <c r="F147" s="95">
        <v>0</v>
      </c>
      <c r="G147" s="95">
        <v>0</v>
      </c>
      <c r="H147" s="107">
        <v>56</v>
      </c>
      <c r="I147" s="95">
        <v>0</v>
      </c>
      <c r="J147" s="95">
        <v>85</v>
      </c>
      <c r="K147" s="95">
        <v>0</v>
      </c>
      <c r="L147" s="95">
        <v>0</v>
      </c>
      <c r="M147" s="95">
        <v>0</v>
      </c>
      <c r="N147" s="95">
        <v>0</v>
      </c>
      <c r="O147" s="107">
        <v>85</v>
      </c>
      <c r="P147" s="95">
        <v>0</v>
      </c>
      <c r="Q147" s="95">
        <v>117</v>
      </c>
      <c r="R147" s="95">
        <v>0</v>
      </c>
      <c r="S147" s="95">
        <v>0</v>
      </c>
      <c r="T147" s="95">
        <v>0</v>
      </c>
      <c r="U147" s="95">
        <v>0</v>
      </c>
      <c r="V147" s="107">
        <v>117</v>
      </c>
      <c r="W147" s="95">
        <v>0</v>
      </c>
      <c r="X147" s="95">
        <v>144</v>
      </c>
      <c r="Y147" s="95">
        <v>0</v>
      </c>
      <c r="Z147" s="95">
        <v>0</v>
      </c>
      <c r="AA147" s="95">
        <v>0</v>
      </c>
      <c r="AB147" s="95">
        <v>0</v>
      </c>
      <c r="AC147" s="107">
        <v>144</v>
      </c>
      <c r="AD147" s="95">
        <v>0</v>
      </c>
      <c r="AE147" s="95">
        <v>123</v>
      </c>
      <c r="AF147" s="95">
        <v>0</v>
      </c>
      <c r="AG147" s="95">
        <v>0</v>
      </c>
      <c r="AH147" s="95">
        <v>0</v>
      </c>
      <c r="AI147" s="95">
        <v>0</v>
      </c>
      <c r="AJ147" s="107">
        <v>123</v>
      </c>
    </row>
    <row r="148" spans="1:36" ht="18" x14ac:dyDescent="0.35">
      <c r="A148" s="108" t="s">
        <v>126</v>
      </c>
      <c r="B148" s="95">
        <v>0</v>
      </c>
      <c r="C148" s="95">
        <v>40</v>
      </c>
      <c r="D148" s="95">
        <v>0</v>
      </c>
      <c r="E148" s="95">
        <v>0</v>
      </c>
      <c r="F148" s="95">
        <v>0</v>
      </c>
      <c r="G148" s="95">
        <v>0</v>
      </c>
      <c r="H148" s="107">
        <v>40</v>
      </c>
      <c r="I148" s="95">
        <v>0</v>
      </c>
      <c r="J148" s="95">
        <v>66</v>
      </c>
      <c r="K148" s="95">
        <v>0</v>
      </c>
      <c r="L148" s="95">
        <v>0</v>
      </c>
      <c r="M148" s="95">
        <v>0</v>
      </c>
      <c r="N148" s="95">
        <v>0</v>
      </c>
      <c r="O148" s="107">
        <v>66</v>
      </c>
      <c r="P148" s="95">
        <v>0</v>
      </c>
      <c r="Q148" s="95">
        <v>98</v>
      </c>
      <c r="R148" s="95">
        <v>0</v>
      </c>
      <c r="S148" s="95">
        <v>0</v>
      </c>
      <c r="T148" s="95">
        <v>0</v>
      </c>
      <c r="U148" s="95">
        <v>0</v>
      </c>
      <c r="V148" s="107">
        <v>98</v>
      </c>
      <c r="W148" s="95">
        <v>0</v>
      </c>
      <c r="X148" s="95">
        <v>101</v>
      </c>
      <c r="Y148" s="95">
        <v>0</v>
      </c>
      <c r="Z148" s="95">
        <v>0</v>
      </c>
      <c r="AA148" s="95">
        <v>0</v>
      </c>
      <c r="AB148" s="95">
        <v>0</v>
      </c>
      <c r="AC148" s="107">
        <v>101</v>
      </c>
      <c r="AD148" s="95">
        <v>0</v>
      </c>
      <c r="AE148" s="95">
        <v>99</v>
      </c>
      <c r="AF148" s="95">
        <v>0</v>
      </c>
      <c r="AG148" s="95">
        <v>0</v>
      </c>
      <c r="AH148" s="95">
        <v>0</v>
      </c>
      <c r="AI148" s="95">
        <v>0</v>
      </c>
      <c r="AJ148" s="107">
        <v>99</v>
      </c>
    </row>
    <row r="149" spans="1:36" ht="18" x14ac:dyDescent="0.35">
      <c r="A149" s="106" t="s">
        <v>88</v>
      </c>
      <c r="B149" s="95">
        <v>0</v>
      </c>
      <c r="C149" s="95">
        <v>284</v>
      </c>
      <c r="D149" s="95">
        <v>0</v>
      </c>
      <c r="E149" s="95">
        <v>0</v>
      </c>
      <c r="F149" s="95">
        <v>0</v>
      </c>
      <c r="G149" s="95">
        <v>0</v>
      </c>
      <c r="H149" s="107">
        <v>284</v>
      </c>
      <c r="I149" s="95">
        <v>0</v>
      </c>
      <c r="J149" s="95">
        <v>265</v>
      </c>
      <c r="K149" s="95">
        <v>0</v>
      </c>
      <c r="L149" s="95">
        <v>0</v>
      </c>
      <c r="M149" s="95">
        <v>0</v>
      </c>
      <c r="N149" s="95">
        <v>0</v>
      </c>
      <c r="O149" s="107">
        <v>265</v>
      </c>
      <c r="P149" s="95">
        <v>0</v>
      </c>
      <c r="Q149" s="95">
        <v>269</v>
      </c>
      <c r="R149" s="95">
        <v>0</v>
      </c>
      <c r="S149" s="95">
        <v>0</v>
      </c>
      <c r="T149" s="95">
        <v>0</v>
      </c>
      <c r="U149" s="95">
        <v>0</v>
      </c>
      <c r="V149" s="107">
        <v>269</v>
      </c>
      <c r="W149" s="95">
        <v>0</v>
      </c>
      <c r="X149" s="95">
        <v>294</v>
      </c>
      <c r="Y149" s="95">
        <v>0</v>
      </c>
      <c r="Z149" s="95">
        <v>0</v>
      </c>
      <c r="AA149" s="95">
        <v>0</v>
      </c>
      <c r="AB149" s="95">
        <v>0</v>
      </c>
      <c r="AC149" s="107">
        <v>294</v>
      </c>
      <c r="AD149" s="95">
        <v>0</v>
      </c>
      <c r="AE149" s="95">
        <v>305</v>
      </c>
      <c r="AF149" s="95">
        <v>0</v>
      </c>
      <c r="AG149" s="95">
        <v>0</v>
      </c>
      <c r="AH149" s="95">
        <v>0</v>
      </c>
      <c r="AI149" s="95">
        <v>0</v>
      </c>
      <c r="AJ149" s="107">
        <v>305</v>
      </c>
    </row>
    <row r="150" spans="1:36" ht="18" x14ac:dyDescent="0.35">
      <c r="A150" s="108" t="s">
        <v>89</v>
      </c>
      <c r="B150" s="95">
        <v>0</v>
      </c>
      <c r="C150" s="95">
        <v>284</v>
      </c>
      <c r="D150" s="95">
        <v>0</v>
      </c>
      <c r="E150" s="95">
        <v>0</v>
      </c>
      <c r="F150" s="95">
        <v>0</v>
      </c>
      <c r="G150" s="95">
        <v>0</v>
      </c>
      <c r="H150" s="107">
        <v>284</v>
      </c>
      <c r="I150" s="95">
        <v>0</v>
      </c>
      <c r="J150" s="95">
        <v>265</v>
      </c>
      <c r="K150" s="95">
        <v>0</v>
      </c>
      <c r="L150" s="95">
        <v>0</v>
      </c>
      <c r="M150" s="95">
        <v>0</v>
      </c>
      <c r="N150" s="95">
        <v>0</v>
      </c>
      <c r="O150" s="107">
        <v>265</v>
      </c>
      <c r="P150" s="95">
        <v>0</v>
      </c>
      <c r="Q150" s="95">
        <v>269</v>
      </c>
      <c r="R150" s="95">
        <v>0</v>
      </c>
      <c r="S150" s="95">
        <v>0</v>
      </c>
      <c r="T150" s="95">
        <v>0</v>
      </c>
      <c r="U150" s="95">
        <v>0</v>
      </c>
      <c r="V150" s="107">
        <v>269</v>
      </c>
      <c r="W150" s="95">
        <v>0</v>
      </c>
      <c r="X150" s="95">
        <v>294</v>
      </c>
      <c r="Y150" s="95">
        <v>0</v>
      </c>
      <c r="Z150" s="95">
        <v>0</v>
      </c>
      <c r="AA150" s="95">
        <v>0</v>
      </c>
      <c r="AB150" s="95">
        <v>0</v>
      </c>
      <c r="AC150" s="107">
        <v>294</v>
      </c>
      <c r="AD150" s="95">
        <v>0</v>
      </c>
      <c r="AE150" s="95">
        <v>305</v>
      </c>
      <c r="AF150" s="95">
        <v>0</v>
      </c>
      <c r="AG150" s="95">
        <v>0</v>
      </c>
      <c r="AH150" s="95">
        <v>0</v>
      </c>
      <c r="AI150" s="95">
        <v>0</v>
      </c>
      <c r="AJ150" s="107">
        <v>305</v>
      </c>
    </row>
    <row r="151" spans="1:36" ht="18" x14ac:dyDescent="0.35">
      <c r="A151" s="106" t="s">
        <v>83</v>
      </c>
      <c r="B151" s="95">
        <v>0</v>
      </c>
      <c r="C151" s="95">
        <v>500</v>
      </c>
      <c r="D151" s="95">
        <v>0</v>
      </c>
      <c r="E151" s="95">
        <v>0</v>
      </c>
      <c r="F151" s="95">
        <v>0</v>
      </c>
      <c r="G151" s="95">
        <v>0</v>
      </c>
      <c r="H151" s="107">
        <v>500</v>
      </c>
      <c r="I151" s="95">
        <v>0</v>
      </c>
      <c r="J151" s="95">
        <v>481</v>
      </c>
      <c r="K151" s="95">
        <v>0</v>
      </c>
      <c r="L151" s="95">
        <v>0</v>
      </c>
      <c r="M151" s="95">
        <v>0</v>
      </c>
      <c r="N151" s="95">
        <v>0</v>
      </c>
      <c r="O151" s="107">
        <v>481</v>
      </c>
      <c r="P151" s="95">
        <v>0</v>
      </c>
      <c r="Q151" s="95">
        <v>482</v>
      </c>
      <c r="R151" s="95">
        <v>0</v>
      </c>
      <c r="S151" s="95">
        <v>0</v>
      </c>
      <c r="T151" s="95">
        <v>0</v>
      </c>
      <c r="U151" s="95">
        <v>0</v>
      </c>
      <c r="V151" s="107">
        <v>482</v>
      </c>
      <c r="W151" s="95">
        <v>0</v>
      </c>
      <c r="X151" s="95">
        <v>482</v>
      </c>
      <c r="Y151" s="95">
        <v>0</v>
      </c>
      <c r="Z151" s="95">
        <v>0</v>
      </c>
      <c r="AA151" s="95">
        <v>0</v>
      </c>
      <c r="AB151" s="95">
        <v>0</v>
      </c>
      <c r="AC151" s="107">
        <v>482</v>
      </c>
      <c r="AD151" s="95">
        <v>0</v>
      </c>
      <c r="AE151" s="95">
        <v>551</v>
      </c>
      <c r="AF151" s="95">
        <v>0</v>
      </c>
      <c r="AG151" s="95">
        <v>0</v>
      </c>
      <c r="AH151" s="95">
        <v>0</v>
      </c>
      <c r="AI151" s="95">
        <v>0</v>
      </c>
      <c r="AJ151" s="107">
        <v>551</v>
      </c>
    </row>
    <row r="152" spans="1:36" ht="18" x14ac:dyDescent="0.35">
      <c r="A152" s="108" t="s">
        <v>340</v>
      </c>
      <c r="B152" s="95">
        <v>0</v>
      </c>
      <c r="C152" s="95">
        <v>1</v>
      </c>
      <c r="D152" s="95">
        <v>0</v>
      </c>
      <c r="E152" s="95">
        <v>0</v>
      </c>
      <c r="F152" s="95">
        <v>0</v>
      </c>
      <c r="G152" s="95">
        <v>0</v>
      </c>
      <c r="H152" s="107">
        <v>1</v>
      </c>
      <c r="I152" s="95">
        <v>0</v>
      </c>
      <c r="J152" s="95">
        <v>1</v>
      </c>
      <c r="K152" s="95">
        <v>0</v>
      </c>
      <c r="L152" s="95">
        <v>0</v>
      </c>
      <c r="M152" s="95">
        <v>0</v>
      </c>
      <c r="N152" s="95">
        <v>0</v>
      </c>
      <c r="O152" s="107">
        <v>1</v>
      </c>
      <c r="P152" s="95">
        <v>0</v>
      </c>
      <c r="Q152" s="95">
        <v>0</v>
      </c>
      <c r="R152" s="95">
        <v>0</v>
      </c>
      <c r="S152" s="95">
        <v>0</v>
      </c>
      <c r="T152" s="95">
        <v>0</v>
      </c>
      <c r="U152" s="95">
        <v>0</v>
      </c>
      <c r="V152" s="107">
        <v>0</v>
      </c>
      <c r="W152" s="95">
        <v>0</v>
      </c>
      <c r="X152" s="95">
        <v>0</v>
      </c>
      <c r="Y152" s="95">
        <v>0</v>
      </c>
      <c r="Z152" s="95">
        <v>0</v>
      </c>
      <c r="AA152" s="95">
        <v>0</v>
      </c>
      <c r="AB152" s="95">
        <v>0</v>
      </c>
      <c r="AC152" s="107">
        <v>0</v>
      </c>
      <c r="AD152" s="95">
        <v>0</v>
      </c>
      <c r="AE152" s="95">
        <v>0</v>
      </c>
      <c r="AF152" s="95">
        <v>0</v>
      </c>
      <c r="AG152" s="95">
        <v>0</v>
      </c>
      <c r="AH152" s="95">
        <v>0</v>
      </c>
      <c r="AI152" s="95">
        <v>0</v>
      </c>
      <c r="AJ152" s="107">
        <v>0</v>
      </c>
    </row>
    <row r="153" spans="1:36" ht="18" x14ac:dyDescent="0.35">
      <c r="A153" s="108" t="s">
        <v>84</v>
      </c>
      <c r="B153" s="95">
        <v>0</v>
      </c>
      <c r="C153" s="95">
        <v>323</v>
      </c>
      <c r="D153" s="95">
        <v>0</v>
      </c>
      <c r="E153" s="95">
        <v>0</v>
      </c>
      <c r="F153" s="95">
        <v>0</v>
      </c>
      <c r="G153" s="95">
        <v>0</v>
      </c>
      <c r="H153" s="107">
        <v>323</v>
      </c>
      <c r="I153" s="95">
        <v>0</v>
      </c>
      <c r="J153" s="95">
        <v>317</v>
      </c>
      <c r="K153" s="95">
        <v>0</v>
      </c>
      <c r="L153" s="95">
        <v>0</v>
      </c>
      <c r="M153" s="95">
        <v>0</v>
      </c>
      <c r="N153" s="95">
        <v>0</v>
      </c>
      <c r="O153" s="107">
        <v>317</v>
      </c>
      <c r="P153" s="95">
        <v>0</v>
      </c>
      <c r="Q153" s="95">
        <v>320</v>
      </c>
      <c r="R153" s="95">
        <v>0</v>
      </c>
      <c r="S153" s="95">
        <v>0</v>
      </c>
      <c r="T153" s="95">
        <v>0</v>
      </c>
      <c r="U153" s="95">
        <v>0</v>
      </c>
      <c r="V153" s="107">
        <v>320</v>
      </c>
      <c r="W153" s="95">
        <v>0</v>
      </c>
      <c r="X153" s="95">
        <v>313</v>
      </c>
      <c r="Y153" s="95">
        <v>0</v>
      </c>
      <c r="Z153" s="95">
        <v>0</v>
      </c>
      <c r="AA153" s="95">
        <v>0</v>
      </c>
      <c r="AB153" s="95">
        <v>0</v>
      </c>
      <c r="AC153" s="107">
        <v>313</v>
      </c>
      <c r="AD153" s="95">
        <v>0</v>
      </c>
      <c r="AE153" s="95">
        <v>340</v>
      </c>
      <c r="AF153" s="95">
        <v>0</v>
      </c>
      <c r="AG153" s="95">
        <v>0</v>
      </c>
      <c r="AH153" s="95">
        <v>0</v>
      </c>
      <c r="AI153" s="95">
        <v>0</v>
      </c>
      <c r="AJ153" s="107">
        <v>340</v>
      </c>
    </row>
    <row r="154" spans="1:36" ht="18" x14ac:dyDescent="0.35">
      <c r="A154" s="108" t="s">
        <v>95</v>
      </c>
      <c r="B154" s="95">
        <v>0</v>
      </c>
      <c r="C154" s="95">
        <v>176</v>
      </c>
      <c r="D154" s="95">
        <v>0</v>
      </c>
      <c r="E154" s="95">
        <v>0</v>
      </c>
      <c r="F154" s="95">
        <v>0</v>
      </c>
      <c r="G154" s="95">
        <v>0</v>
      </c>
      <c r="H154" s="107">
        <v>176</v>
      </c>
      <c r="I154" s="95">
        <v>0</v>
      </c>
      <c r="J154" s="95">
        <v>163</v>
      </c>
      <c r="K154" s="95">
        <v>0</v>
      </c>
      <c r="L154" s="95">
        <v>0</v>
      </c>
      <c r="M154" s="95">
        <v>0</v>
      </c>
      <c r="N154" s="95">
        <v>0</v>
      </c>
      <c r="O154" s="107">
        <v>163</v>
      </c>
      <c r="P154" s="95">
        <v>0</v>
      </c>
      <c r="Q154" s="95">
        <v>162</v>
      </c>
      <c r="R154" s="95">
        <v>0</v>
      </c>
      <c r="S154" s="95">
        <v>0</v>
      </c>
      <c r="T154" s="95">
        <v>0</v>
      </c>
      <c r="U154" s="95">
        <v>0</v>
      </c>
      <c r="V154" s="107">
        <v>162</v>
      </c>
      <c r="W154" s="95">
        <v>0</v>
      </c>
      <c r="X154" s="95">
        <v>169</v>
      </c>
      <c r="Y154" s="95">
        <v>0</v>
      </c>
      <c r="Z154" s="95">
        <v>0</v>
      </c>
      <c r="AA154" s="95">
        <v>0</v>
      </c>
      <c r="AB154" s="95">
        <v>0</v>
      </c>
      <c r="AC154" s="107">
        <v>169</v>
      </c>
      <c r="AD154" s="95">
        <v>0</v>
      </c>
      <c r="AE154" s="95">
        <v>211</v>
      </c>
      <c r="AF154" s="95">
        <v>0</v>
      </c>
      <c r="AG154" s="95">
        <v>0</v>
      </c>
      <c r="AH154" s="95">
        <v>0</v>
      </c>
      <c r="AI154" s="95">
        <v>0</v>
      </c>
      <c r="AJ154" s="107">
        <v>211</v>
      </c>
    </row>
  </sheetData>
  <mergeCells count="11">
    <mergeCell ref="V2:V3"/>
    <mergeCell ref="W2:AB2"/>
    <mergeCell ref="AC2:AC3"/>
    <mergeCell ref="AD2:AI2"/>
    <mergeCell ref="AJ2:AJ3"/>
    <mergeCell ref="P2:U2"/>
    <mergeCell ref="A2:A3"/>
    <mergeCell ref="B2:G2"/>
    <mergeCell ref="H2:H3"/>
    <mergeCell ref="I2:N2"/>
    <mergeCell ref="O2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J49"/>
  <sheetViews>
    <sheetView workbookViewId="0">
      <selection activeCell="C10" sqref="C10"/>
    </sheetView>
  </sheetViews>
  <sheetFormatPr defaultRowHeight="14.4" x14ac:dyDescent="0.3"/>
  <cols>
    <col min="1" max="1" width="49" customWidth="1"/>
  </cols>
  <sheetData>
    <row r="1" spans="1:36" ht="21" x14ac:dyDescent="0.4">
      <c r="A1" s="35" t="s">
        <v>349</v>
      </c>
    </row>
    <row r="2" spans="1:36" ht="18" x14ac:dyDescent="0.35">
      <c r="A2" s="110" t="s">
        <v>300</v>
      </c>
      <c r="B2" s="135" t="s">
        <v>301</v>
      </c>
      <c r="C2" s="132"/>
      <c r="D2" s="132"/>
      <c r="E2" s="132"/>
      <c r="F2" s="132"/>
      <c r="G2" s="133"/>
      <c r="H2" s="151" t="s">
        <v>343</v>
      </c>
      <c r="I2" s="135" t="s">
        <v>302</v>
      </c>
      <c r="J2" s="132"/>
      <c r="K2" s="132"/>
      <c r="L2" s="132"/>
      <c r="M2" s="132"/>
      <c r="N2" s="133"/>
      <c r="O2" s="151" t="s">
        <v>344</v>
      </c>
      <c r="P2" s="135" t="s">
        <v>303</v>
      </c>
      <c r="Q2" s="132"/>
      <c r="R2" s="132"/>
      <c r="S2" s="132"/>
      <c r="T2" s="132"/>
      <c r="U2" s="133"/>
      <c r="V2" s="151" t="s">
        <v>345</v>
      </c>
      <c r="W2" s="135" t="s">
        <v>304</v>
      </c>
      <c r="X2" s="132"/>
      <c r="Y2" s="132"/>
      <c r="Z2" s="132"/>
      <c r="AA2" s="132"/>
      <c r="AB2" s="133"/>
      <c r="AC2" s="151" t="s">
        <v>346</v>
      </c>
      <c r="AD2" s="135" t="s">
        <v>305</v>
      </c>
      <c r="AE2" s="132"/>
      <c r="AF2" s="132"/>
      <c r="AG2" s="132"/>
      <c r="AH2" s="132"/>
      <c r="AI2" s="133"/>
      <c r="AJ2" s="151" t="s">
        <v>347</v>
      </c>
    </row>
    <row r="3" spans="1:36" ht="18" x14ac:dyDescent="0.35">
      <c r="A3" s="111"/>
      <c r="B3" s="1" t="s">
        <v>20</v>
      </c>
      <c r="C3" s="1" t="s">
        <v>78</v>
      </c>
      <c r="D3" s="1" t="s">
        <v>5</v>
      </c>
      <c r="E3" s="1" t="s">
        <v>24</v>
      </c>
      <c r="F3" s="1" t="s">
        <v>26</v>
      </c>
      <c r="G3" s="1" t="s">
        <v>22</v>
      </c>
      <c r="H3" s="152"/>
      <c r="I3" s="1" t="s">
        <v>20</v>
      </c>
      <c r="J3" s="1" t="s">
        <v>78</v>
      </c>
      <c r="K3" s="1" t="s">
        <v>5</v>
      </c>
      <c r="L3" s="1" t="s">
        <v>24</v>
      </c>
      <c r="M3" s="1" t="s">
        <v>26</v>
      </c>
      <c r="N3" s="1" t="s">
        <v>22</v>
      </c>
      <c r="O3" s="152"/>
      <c r="P3" s="1" t="s">
        <v>20</v>
      </c>
      <c r="Q3" s="1" t="s">
        <v>78</v>
      </c>
      <c r="R3" s="1" t="s">
        <v>5</v>
      </c>
      <c r="S3" s="1" t="s">
        <v>24</v>
      </c>
      <c r="T3" s="1" t="s">
        <v>26</v>
      </c>
      <c r="U3" s="1" t="s">
        <v>22</v>
      </c>
      <c r="V3" s="152"/>
      <c r="W3" s="1" t="s">
        <v>20</v>
      </c>
      <c r="X3" s="1" t="s">
        <v>78</v>
      </c>
      <c r="Y3" s="1" t="s">
        <v>5</v>
      </c>
      <c r="Z3" s="1" t="s">
        <v>24</v>
      </c>
      <c r="AA3" s="1" t="s">
        <v>26</v>
      </c>
      <c r="AB3" s="1" t="s">
        <v>22</v>
      </c>
      <c r="AC3" s="152"/>
      <c r="AD3" s="1" t="s">
        <v>20</v>
      </c>
      <c r="AE3" s="1" t="s">
        <v>78</v>
      </c>
      <c r="AF3" s="1" t="s">
        <v>5</v>
      </c>
      <c r="AG3" s="1" t="s">
        <v>24</v>
      </c>
      <c r="AH3" s="1" t="s">
        <v>26</v>
      </c>
      <c r="AI3" s="1" t="s">
        <v>22</v>
      </c>
      <c r="AJ3" s="152"/>
    </row>
    <row r="4" spans="1:36" ht="18" x14ac:dyDescent="0.35">
      <c r="A4" s="101" t="s">
        <v>54</v>
      </c>
      <c r="B4" s="102">
        <v>96</v>
      </c>
      <c r="C4" s="102">
        <v>577</v>
      </c>
      <c r="D4" s="102">
        <v>97</v>
      </c>
      <c r="E4" s="102">
        <v>14</v>
      </c>
      <c r="F4" s="102">
        <v>18</v>
      </c>
      <c r="G4" s="102">
        <v>55</v>
      </c>
      <c r="H4" s="103">
        <v>857</v>
      </c>
      <c r="I4" s="102">
        <v>216</v>
      </c>
      <c r="J4" s="102">
        <v>521</v>
      </c>
      <c r="K4" s="102">
        <v>143</v>
      </c>
      <c r="L4" s="102">
        <v>7</v>
      </c>
      <c r="M4" s="102">
        <v>10</v>
      </c>
      <c r="N4" s="102">
        <v>56</v>
      </c>
      <c r="O4" s="103">
        <v>953</v>
      </c>
      <c r="P4" s="102">
        <v>263</v>
      </c>
      <c r="Q4" s="102">
        <v>555</v>
      </c>
      <c r="R4" s="102">
        <v>147</v>
      </c>
      <c r="S4" s="102">
        <v>5</v>
      </c>
      <c r="T4" s="102">
        <v>18</v>
      </c>
      <c r="U4" s="102">
        <v>44</v>
      </c>
      <c r="V4" s="103">
        <v>1032</v>
      </c>
      <c r="W4" s="102">
        <v>218</v>
      </c>
      <c r="X4" s="102">
        <v>614</v>
      </c>
      <c r="Y4" s="102">
        <v>126</v>
      </c>
      <c r="Z4" s="102">
        <v>0</v>
      </c>
      <c r="AA4" s="102">
        <v>9</v>
      </c>
      <c r="AB4" s="102">
        <v>53</v>
      </c>
      <c r="AC4" s="103">
        <v>1020</v>
      </c>
      <c r="AD4" s="102">
        <v>252</v>
      </c>
      <c r="AE4" s="102">
        <v>683</v>
      </c>
      <c r="AF4" s="102">
        <v>125</v>
      </c>
      <c r="AG4" s="102">
        <v>0</v>
      </c>
      <c r="AH4" s="102">
        <v>1</v>
      </c>
      <c r="AI4" s="102">
        <v>52</v>
      </c>
      <c r="AJ4" s="103">
        <v>1113</v>
      </c>
    </row>
    <row r="5" spans="1:36" ht="18" x14ac:dyDescent="0.35">
      <c r="A5" s="104" t="s">
        <v>28</v>
      </c>
      <c r="B5" s="85">
        <v>0</v>
      </c>
      <c r="C5" s="85">
        <v>431</v>
      </c>
      <c r="D5" s="85">
        <v>91</v>
      </c>
      <c r="E5" s="85">
        <v>0</v>
      </c>
      <c r="F5" s="85">
        <v>0</v>
      </c>
      <c r="G5" s="85">
        <v>25</v>
      </c>
      <c r="H5" s="105">
        <v>547</v>
      </c>
      <c r="I5" s="85">
        <v>132</v>
      </c>
      <c r="J5" s="85">
        <v>327</v>
      </c>
      <c r="K5" s="85">
        <v>111</v>
      </c>
      <c r="L5" s="85">
        <v>0</v>
      </c>
      <c r="M5" s="85">
        <v>0</v>
      </c>
      <c r="N5" s="85">
        <v>12</v>
      </c>
      <c r="O5" s="105">
        <v>582</v>
      </c>
      <c r="P5" s="85">
        <v>141</v>
      </c>
      <c r="Q5" s="85">
        <v>281</v>
      </c>
      <c r="R5" s="85">
        <v>117</v>
      </c>
      <c r="S5" s="85">
        <v>0</v>
      </c>
      <c r="T5" s="85">
        <v>0</v>
      </c>
      <c r="U5" s="85">
        <v>3</v>
      </c>
      <c r="V5" s="105">
        <v>542</v>
      </c>
      <c r="W5" s="85">
        <v>115</v>
      </c>
      <c r="X5" s="85">
        <v>274</v>
      </c>
      <c r="Y5" s="85">
        <v>98</v>
      </c>
      <c r="Z5" s="85">
        <v>0</v>
      </c>
      <c r="AA5" s="85">
        <v>0</v>
      </c>
      <c r="AB5" s="85">
        <v>5</v>
      </c>
      <c r="AC5" s="105">
        <v>492</v>
      </c>
      <c r="AD5" s="85">
        <v>169</v>
      </c>
      <c r="AE5" s="85">
        <v>270</v>
      </c>
      <c r="AF5" s="85">
        <v>109</v>
      </c>
      <c r="AG5" s="85">
        <v>0</v>
      </c>
      <c r="AH5" s="85">
        <v>0</v>
      </c>
      <c r="AI5" s="85">
        <v>4</v>
      </c>
      <c r="AJ5" s="105">
        <v>552</v>
      </c>
    </row>
    <row r="6" spans="1:36" ht="18" x14ac:dyDescent="0.35">
      <c r="A6" s="106" t="s">
        <v>29</v>
      </c>
      <c r="B6" s="95">
        <v>0</v>
      </c>
      <c r="C6" s="95">
        <v>334</v>
      </c>
      <c r="D6" s="95">
        <v>91</v>
      </c>
      <c r="E6" s="95">
        <v>0</v>
      </c>
      <c r="F6" s="95">
        <v>0</v>
      </c>
      <c r="G6" s="95">
        <v>25</v>
      </c>
      <c r="H6" s="107">
        <v>450</v>
      </c>
      <c r="I6" s="95">
        <v>132</v>
      </c>
      <c r="J6" s="95">
        <v>257</v>
      </c>
      <c r="K6" s="95">
        <v>111</v>
      </c>
      <c r="L6" s="95">
        <v>0</v>
      </c>
      <c r="M6" s="95">
        <v>0</v>
      </c>
      <c r="N6" s="95">
        <v>12</v>
      </c>
      <c r="O6" s="107">
        <v>512</v>
      </c>
      <c r="P6" s="95">
        <v>141</v>
      </c>
      <c r="Q6" s="95">
        <v>219</v>
      </c>
      <c r="R6" s="95">
        <v>117</v>
      </c>
      <c r="S6" s="95">
        <v>0</v>
      </c>
      <c r="T6" s="95">
        <v>0</v>
      </c>
      <c r="U6" s="95">
        <v>3</v>
      </c>
      <c r="V6" s="107">
        <v>480</v>
      </c>
      <c r="W6" s="95">
        <v>115</v>
      </c>
      <c r="X6" s="95">
        <v>229</v>
      </c>
      <c r="Y6" s="95">
        <v>98</v>
      </c>
      <c r="Z6" s="95">
        <v>0</v>
      </c>
      <c r="AA6" s="95">
        <v>0</v>
      </c>
      <c r="AB6" s="95">
        <v>5</v>
      </c>
      <c r="AC6" s="107">
        <v>447</v>
      </c>
      <c r="AD6" s="95">
        <v>169</v>
      </c>
      <c r="AE6" s="95">
        <v>243</v>
      </c>
      <c r="AF6" s="95">
        <v>109</v>
      </c>
      <c r="AG6" s="95">
        <v>0</v>
      </c>
      <c r="AH6" s="95">
        <v>0</v>
      </c>
      <c r="AI6" s="95">
        <v>4</v>
      </c>
      <c r="AJ6" s="107">
        <v>525</v>
      </c>
    </row>
    <row r="7" spans="1:36" ht="18" x14ac:dyDescent="0.35">
      <c r="A7" s="108" t="s">
        <v>324</v>
      </c>
      <c r="B7" s="95">
        <v>0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107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107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107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107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107">
        <v>0</v>
      </c>
    </row>
    <row r="8" spans="1:36" ht="18" x14ac:dyDescent="0.35">
      <c r="A8" s="108" t="s">
        <v>96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107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107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107">
        <v>0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107">
        <v>0</v>
      </c>
      <c r="AD8" s="95">
        <v>0</v>
      </c>
      <c r="AE8" s="95">
        <v>68</v>
      </c>
      <c r="AF8" s="95">
        <v>41</v>
      </c>
      <c r="AG8" s="95">
        <v>0</v>
      </c>
      <c r="AH8" s="95">
        <v>0</v>
      </c>
      <c r="AI8" s="95">
        <v>0</v>
      </c>
      <c r="AJ8" s="107">
        <v>109</v>
      </c>
    </row>
    <row r="9" spans="1:36" ht="18" x14ac:dyDescent="0.35">
      <c r="A9" s="108" t="s">
        <v>30</v>
      </c>
      <c r="B9" s="95">
        <v>0</v>
      </c>
      <c r="C9" s="95">
        <v>128</v>
      </c>
      <c r="D9" s="95">
        <v>0</v>
      </c>
      <c r="E9" s="95">
        <v>0</v>
      </c>
      <c r="F9" s="95">
        <v>0</v>
      </c>
      <c r="G9" s="95">
        <v>25</v>
      </c>
      <c r="H9" s="107">
        <v>153</v>
      </c>
      <c r="I9" s="95">
        <v>132</v>
      </c>
      <c r="J9" s="95">
        <v>103</v>
      </c>
      <c r="K9" s="95">
        <v>0</v>
      </c>
      <c r="L9" s="95">
        <v>0</v>
      </c>
      <c r="M9" s="95">
        <v>0</v>
      </c>
      <c r="N9" s="95">
        <v>12</v>
      </c>
      <c r="O9" s="107">
        <v>247</v>
      </c>
      <c r="P9" s="95">
        <v>134</v>
      </c>
      <c r="Q9" s="95">
        <v>102</v>
      </c>
      <c r="R9" s="95">
        <v>0</v>
      </c>
      <c r="S9" s="95">
        <v>0</v>
      </c>
      <c r="T9" s="95">
        <v>0</v>
      </c>
      <c r="U9" s="95">
        <v>3</v>
      </c>
      <c r="V9" s="107">
        <v>239</v>
      </c>
      <c r="W9" s="95">
        <v>104</v>
      </c>
      <c r="X9" s="95">
        <v>113</v>
      </c>
      <c r="Y9" s="95">
        <v>0</v>
      </c>
      <c r="Z9" s="95">
        <v>0</v>
      </c>
      <c r="AA9" s="95">
        <v>0</v>
      </c>
      <c r="AB9" s="95">
        <v>5</v>
      </c>
      <c r="AC9" s="107">
        <v>222</v>
      </c>
      <c r="AD9" s="95">
        <v>152</v>
      </c>
      <c r="AE9" s="95">
        <v>91</v>
      </c>
      <c r="AF9" s="95">
        <v>0</v>
      </c>
      <c r="AG9" s="95">
        <v>0</v>
      </c>
      <c r="AH9" s="95">
        <v>0</v>
      </c>
      <c r="AI9" s="95">
        <v>4</v>
      </c>
      <c r="AJ9" s="107">
        <v>247</v>
      </c>
    </row>
    <row r="10" spans="1:36" ht="18" x14ac:dyDescent="0.35">
      <c r="A10" s="108" t="s">
        <v>99</v>
      </c>
      <c r="B10" s="95">
        <v>0</v>
      </c>
      <c r="C10" s="95">
        <v>32</v>
      </c>
      <c r="D10" s="95">
        <v>0</v>
      </c>
      <c r="E10" s="95">
        <v>0</v>
      </c>
      <c r="F10" s="95">
        <v>0</v>
      </c>
      <c r="G10" s="95">
        <v>0</v>
      </c>
      <c r="H10" s="107">
        <v>32</v>
      </c>
      <c r="I10" s="95">
        <v>0</v>
      </c>
      <c r="J10" s="95">
        <v>22</v>
      </c>
      <c r="K10" s="95">
        <v>0</v>
      </c>
      <c r="L10" s="95">
        <v>0</v>
      </c>
      <c r="M10" s="95">
        <v>0</v>
      </c>
      <c r="N10" s="95">
        <v>0</v>
      </c>
      <c r="O10" s="107">
        <v>22</v>
      </c>
      <c r="P10" s="95">
        <v>0</v>
      </c>
      <c r="Q10" s="95">
        <v>10</v>
      </c>
      <c r="R10" s="95">
        <v>0</v>
      </c>
      <c r="S10" s="95">
        <v>0</v>
      </c>
      <c r="T10" s="95">
        <v>0</v>
      </c>
      <c r="U10" s="95">
        <v>0</v>
      </c>
      <c r="V10" s="107">
        <v>10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107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107">
        <v>0</v>
      </c>
    </row>
    <row r="11" spans="1:36" ht="18" x14ac:dyDescent="0.35">
      <c r="A11" s="108" t="s">
        <v>31</v>
      </c>
      <c r="B11" s="95">
        <v>0</v>
      </c>
      <c r="C11" s="95">
        <v>130</v>
      </c>
      <c r="D11" s="95">
        <v>34</v>
      </c>
      <c r="E11" s="95">
        <v>0</v>
      </c>
      <c r="F11" s="95">
        <v>0</v>
      </c>
      <c r="G11" s="95">
        <v>0</v>
      </c>
      <c r="H11" s="107">
        <v>164</v>
      </c>
      <c r="I11" s="95">
        <v>0</v>
      </c>
      <c r="J11" s="95">
        <v>62</v>
      </c>
      <c r="K11" s="95">
        <v>34</v>
      </c>
      <c r="L11" s="95">
        <v>0</v>
      </c>
      <c r="M11" s="95">
        <v>0</v>
      </c>
      <c r="N11" s="95">
        <v>0</v>
      </c>
      <c r="O11" s="107">
        <v>96</v>
      </c>
      <c r="P11" s="95">
        <v>0</v>
      </c>
      <c r="Q11" s="95">
        <v>25</v>
      </c>
      <c r="R11" s="95">
        <v>0</v>
      </c>
      <c r="S11" s="95">
        <v>0</v>
      </c>
      <c r="T11" s="95">
        <v>0</v>
      </c>
      <c r="U11" s="95">
        <v>0</v>
      </c>
      <c r="V11" s="107">
        <v>25</v>
      </c>
      <c r="W11" s="95">
        <v>0</v>
      </c>
      <c r="X11" s="95">
        <v>8</v>
      </c>
      <c r="Y11" s="95">
        <v>0</v>
      </c>
      <c r="Z11" s="95">
        <v>0</v>
      </c>
      <c r="AA11" s="95">
        <v>0</v>
      </c>
      <c r="AB11" s="95">
        <v>0</v>
      </c>
      <c r="AC11" s="107">
        <v>8</v>
      </c>
      <c r="AD11" s="95">
        <v>0</v>
      </c>
      <c r="AE11" s="95">
        <v>2</v>
      </c>
      <c r="AF11" s="95">
        <v>0</v>
      </c>
      <c r="AG11" s="95">
        <v>0</v>
      </c>
      <c r="AH11" s="95">
        <v>0</v>
      </c>
      <c r="AI11" s="95">
        <v>0</v>
      </c>
      <c r="AJ11" s="107">
        <v>2</v>
      </c>
    </row>
    <row r="12" spans="1:36" ht="18" x14ac:dyDescent="0.35">
      <c r="A12" s="108" t="s">
        <v>129</v>
      </c>
      <c r="B12" s="95">
        <v>0</v>
      </c>
      <c r="C12" s="95">
        <v>11</v>
      </c>
      <c r="D12" s="95">
        <v>57</v>
      </c>
      <c r="E12" s="95">
        <v>0</v>
      </c>
      <c r="F12" s="95">
        <v>0</v>
      </c>
      <c r="G12" s="95">
        <v>0</v>
      </c>
      <c r="H12" s="107">
        <v>68</v>
      </c>
      <c r="I12" s="95">
        <v>0</v>
      </c>
      <c r="J12" s="95">
        <v>39</v>
      </c>
      <c r="K12" s="95">
        <v>77</v>
      </c>
      <c r="L12" s="95">
        <v>0</v>
      </c>
      <c r="M12" s="95">
        <v>0</v>
      </c>
      <c r="N12" s="95">
        <v>0</v>
      </c>
      <c r="O12" s="107">
        <v>116</v>
      </c>
      <c r="P12" s="95">
        <v>7</v>
      </c>
      <c r="Q12" s="95">
        <v>38</v>
      </c>
      <c r="R12" s="95">
        <v>117</v>
      </c>
      <c r="S12" s="95">
        <v>0</v>
      </c>
      <c r="T12" s="95">
        <v>0</v>
      </c>
      <c r="U12" s="95">
        <v>0</v>
      </c>
      <c r="V12" s="107">
        <v>162</v>
      </c>
      <c r="W12" s="95">
        <v>11</v>
      </c>
      <c r="X12" s="95">
        <v>58</v>
      </c>
      <c r="Y12" s="95">
        <v>98</v>
      </c>
      <c r="Z12" s="95">
        <v>0</v>
      </c>
      <c r="AA12" s="95">
        <v>0</v>
      </c>
      <c r="AB12" s="95">
        <v>0</v>
      </c>
      <c r="AC12" s="107">
        <v>167</v>
      </c>
      <c r="AD12" s="95">
        <v>17</v>
      </c>
      <c r="AE12" s="95">
        <v>44</v>
      </c>
      <c r="AF12" s="95">
        <v>68</v>
      </c>
      <c r="AG12" s="95">
        <v>0</v>
      </c>
      <c r="AH12" s="95">
        <v>0</v>
      </c>
      <c r="AI12" s="95">
        <v>0</v>
      </c>
      <c r="AJ12" s="107">
        <v>129</v>
      </c>
    </row>
    <row r="13" spans="1:36" ht="18" x14ac:dyDescent="0.35">
      <c r="A13" s="108" t="s">
        <v>132</v>
      </c>
      <c r="B13" s="95">
        <v>0</v>
      </c>
      <c r="C13" s="95">
        <v>3</v>
      </c>
      <c r="D13" s="95">
        <v>0</v>
      </c>
      <c r="E13" s="95">
        <v>0</v>
      </c>
      <c r="F13" s="95">
        <v>0</v>
      </c>
      <c r="G13" s="95">
        <v>0</v>
      </c>
      <c r="H13" s="107">
        <v>3</v>
      </c>
      <c r="I13" s="95">
        <v>0</v>
      </c>
      <c r="J13" s="95">
        <v>18</v>
      </c>
      <c r="K13" s="95">
        <v>0</v>
      </c>
      <c r="L13" s="95">
        <v>0</v>
      </c>
      <c r="M13" s="95">
        <v>0</v>
      </c>
      <c r="N13" s="95">
        <v>0</v>
      </c>
      <c r="O13" s="107">
        <v>18</v>
      </c>
      <c r="P13" s="95">
        <v>0</v>
      </c>
      <c r="Q13" s="95">
        <v>36</v>
      </c>
      <c r="R13" s="95">
        <v>0</v>
      </c>
      <c r="S13" s="95">
        <v>0</v>
      </c>
      <c r="T13" s="95">
        <v>0</v>
      </c>
      <c r="U13" s="95">
        <v>0</v>
      </c>
      <c r="V13" s="107">
        <v>36</v>
      </c>
      <c r="W13" s="95">
        <v>0</v>
      </c>
      <c r="X13" s="95">
        <v>44</v>
      </c>
      <c r="Y13" s="95">
        <v>0</v>
      </c>
      <c r="Z13" s="95">
        <v>0</v>
      </c>
      <c r="AA13" s="95">
        <v>0</v>
      </c>
      <c r="AB13" s="95">
        <v>0</v>
      </c>
      <c r="AC13" s="107">
        <v>44</v>
      </c>
      <c r="AD13" s="95">
        <v>0</v>
      </c>
      <c r="AE13" s="95">
        <v>37</v>
      </c>
      <c r="AF13" s="95">
        <v>0</v>
      </c>
      <c r="AG13" s="95">
        <v>0</v>
      </c>
      <c r="AH13" s="95">
        <v>0</v>
      </c>
      <c r="AI13" s="95">
        <v>0</v>
      </c>
      <c r="AJ13" s="107">
        <v>37</v>
      </c>
    </row>
    <row r="14" spans="1:36" ht="18" x14ac:dyDescent="0.35">
      <c r="A14" s="108" t="s">
        <v>81</v>
      </c>
      <c r="B14" s="95">
        <v>0</v>
      </c>
      <c r="C14" s="95">
        <v>5</v>
      </c>
      <c r="D14" s="95">
        <v>0</v>
      </c>
      <c r="E14" s="95">
        <v>0</v>
      </c>
      <c r="F14" s="95">
        <v>0</v>
      </c>
      <c r="G14" s="95">
        <v>0</v>
      </c>
      <c r="H14" s="107">
        <v>5</v>
      </c>
      <c r="I14" s="95">
        <v>0</v>
      </c>
      <c r="J14" s="95">
        <v>4</v>
      </c>
      <c r="K14" s="95">
        <v>0</v>
      </c>
      <c r="L14" s="95">
        <v>0</v>
      </c>
      <c r="M14" s="95">
        <v>0</v>
      </c>
      <c r="N14" s="95">
        <v>0</v>
      </c>
      <c r="O14" s="107">
        <v>4</v>
      </c>
      <c r="P14" s="95">
        <v>0</v>
      </c>
      <c r="Q14" s="95">
        <v>1</v>
      </c>
      <c r="R14" s="95">
        <v>0</v>
      </c>
      <c r="S14" s="95">
        <v>0</v>
      </c>
      <c r="T14" s="95">
        <v>0</v>
      </c>
      <c r="U14" s="95">
        <v>0</v>
      </c>
      <c r="V14" s="107">
        <v>1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107">
        <v>0</v>
      </c>
      <c r="AD14" s="95">
        <v>0</v>
      </c>
      <c r="AE14" s="95">
        <v>0</v>
      </c>
      <c r="AF14" s="95">
        <v>0</v>
      </c>
      <c r="AG14" s="95">
        <v>0</v>
      </c>
      <c r="AH14" s="95">
        <v>0</v>
      </c>
      <c r="AI14" s="95">
        <v>0</v>
      </c>
      <c r="AJ14" s="107">
        <v>0</v>
      </c>
    </row>
    <row r="15" spans="1:36" ht="18" x14ac:dyDescent="0.35">
      <c r="A15" s="108" t="s">
        <v>326</v>
      </c>
      <c r="B15" s="95">
        <v>0</v>
      </c>
      <c r="C15" s="95">
        <v>3</v>
      </c>
      <c r="D15" s="95">
        <v>0</v>
      </c>
      <c r="E15" s="95">
        <v>0</v>
      </c>
      <c r="F15" s="95">
        <v>0</v>
      </c>
      <c r="G15" s="95">
        <v>0</v>
      </c>
      <c r="H15" s="107">
        <v>3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107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107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107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107">
        <v>0</v>
      </c>
    </row>
    <row r="16" spans="1:36" ht="18" x14ac:dyDescent="0.35">
      <c r="A16" s="108" t="s">
        <v>133</v>
      </c>
      <c r="B16" s="95">
        <v>0</v>
      </c>
      <c r="C16" s="95">
        <v>5</v>
      </c>
      <c r="D16" s="95">
        <v>0</v>
      </c>
      <c r="E16" s="95">
        <v>0</v>
      </c>
      <c r="F16" s="95">
        <v>0</v>
      </c>
      <c r="G16" s="95">
        <v>0</v>
      </c>
      <c r="H16" s="107">
        <v>5</v>
      </c>
      <c r="I16" s="95">
        <v>0</v>
      </c>
      <c r="J16" s="95">
        <v>4</v>
      </c>
      <c r="K16" s="95">
        <v>0</v>
      </c>
      <c r="L16" s="95">
        <v>0</v>
      </c>
      <c r="M16" s="95">
        <v>0</v>
      </c>
      <c r="N16" s="95">
        <v>0</v>
      </c>
      <c r="O16" s="107">
        <v>4</v>
      </c>
      <c r="P16" s="95">
        <v>0</v>
      </c>
      <c r="Q16" s="95">
        <v>2</v>
      </c>
      <c r="R16" s="95">
        <v>0</v>
      </c>
      <c r="S16" s="95">
        <v>0</v>
      </c>
      <c r="T16" s="95">
        <v>0</v>
      </c>
      <c r="U16" s="95">
        <v>0</v>
      </c>
      <c r="V16" s="107">
        <v>2</v>
      </c>
      <c r="W16" s="95">
        <v>0</v>
      </c>
      <c r="X16" s="95">
        <v>2</v>
      </c>
      <c r="Y16" s="95">
        <v>0</v>
      </c>
      <c r="Z16" s="95">
        <v>0</v>
      </c>
      <c r="AA16" s="95">
        <v>0</v>
      </c>
      <c r="AB16" s="95">
        <v>0</v>
      </c>
      <c r="AC16" s="107">
        <v>2</v>
      </c>
      <c r="AD16" s="95">
        <v>0</v>
      </c>
      <c r="AE16" s="95">
        <v>1</v>
      </c>
      <c r="AF16" s="95">
        <v>0</v>
      </c>
      <c r="AG16" s="95">
        <v>0</v>
      </c>
      <c r="AH16" s="95">
        <v>0</v>
      </c>
      <c r="AI16" s="95">
        <v>0</v>
      </c>
      <c r="AJ16" s="107">
        <v>1</v>
      </c>
    </row>
    <row r="17" spans="1:36" ht="18" x14ac:dyDescent="0.35">
      <c r="A17" s="108" t="s">
        <v>119</v>
      </c>
      <c r="B17" s="95">
        <v>0</v>
      </c>
      <c r="C17" s="95">
        <v>13</v>
      </c>
      <c r="D17" s="95">
        <v>0</v>
      </c>
      <c r="E17" s="95">
        <v>0</v>
      </c>
      <c r="F17" s="95">
        <v>0</v>
      </c>
      <c r="G17" s="95">
        <v>0</v>
      </c>
      <c r="H17" s="107">
        <v>13</v>
      </c>
      <c r="I17" s="95">
        <v>0</v>
      </c>
      <c r="J17" s="95">
        <v>5</v>
      </c>
      <c r="K17" s="95">
        <v>0</v>
      </c>
      <c r="L17" s="95">
        <v>0</v>
      </c>
      <c r="M17" s="95">
        <v>0</v>
      </c>
      <c r="N17" s="95">
        <v>0</v>
      </c>
      <c r="O17" s="107">
        <v>5</v>
      </c>
      <c r="P17" s="95">
        <v>0</v>
      </c>
      <c r="Q17" s="95">
        <v>5</v>
      </c>
      <c r="R17" s="95">
        <v>0</v>
      </c>
      <c r="S17" s="95">
        <v>0</v>
      </c>
      <c r="T17" s="95">
        <v>0</v>
      </c>
      <c r="U17" s="95">
        <v>0</v>
      </c>
      <c r="V17" s="107">
        <v>5</v>
      </c>
      <c r="W17" s="95">
        <v>0</v>
      </c>
      <c r="X17" s="95">
        <v>4</v>
      </c>
      <c r="Y17" s="95">
        <v>0</v>
      </c>
      <c r="Z17" s="95">
        <v>0</v>
      </c>
      <c r="AA17" s="95">
        <v>0</v>
      </c>
      <c r="AB17" s="95">
        <v>0</v>
      </c>
      <c r="AC17" s="107">
        <v>4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0</v>
      </c>
      <c r="AJ17" s="107">
        <v>0</v>
      </c>
    </row>
    <row r="18" spans="1:36" ht="18" x14ac:dyDescent="0.35">
      <c r="A18" s="108" t="s">
        <v>327</v>
      </c>
      <c r="B18" s="95">
        <v>0</v>
      </c>
      <c r="C18" s="95">
        <v>4</v>
      </c>
      <c r="D18" s="95">
        <v>0</v>
      </c>
      <c r="E18" s="95">
        <v>0</v>
      </c>
      <c r="F18" s="95">
        <v>0</v>
      </c>
      <c r="G18" s="95">
        <v>0</v>
      </c>
      <c r="H18" s="107">
        <v>4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107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107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107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107">
        <v>0</v>
      </c>
    </row>
    <row r="19" spans="1:36" ht="18" x14ac:dyDescent="0.35">
      <c r="A19" s="106" t="s">
        <v>32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107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107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107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107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107">
        <v>0</v>
      </c>
    </row>
    <row r="20" spans="1:36" ht="18" x14ac:dyDescent="0.35">
      <c r="A20" s="108" t="s">
        <v>33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107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107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107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107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107">
        <v>0</v>
      </c>
    </row>
    <row r="21" spans="1:36" ht="18" x14ac:dyDescent="0.35">
      <c r="A21" s="106" t="s">
        <v>35</v>
      </c>
      <c r="B21" s="95">
        <v>0</v>
      </c>
      <c r="C21" s="95">
        <v>97</v>
      </c>
      <c r="D21" s="95">
        <v>0</v>
      </c>
      <c r="E21" s="95">
        <v>0</v>
      </c>
      <c r="F21" s="95">
        <v>0</v>
      </c>
      <c r="G21" s="95">
        <v>0</v>
      </c>
      <c r="H21" s="107">
        <v>97</v>
      </c>
      <c r="I21" s="95">
        <v>0</v>
      </c>
      <c r="J21" s="95">
        <v>70</v>
      </c>
      <c r="K21" s="95">
        <v>0</v>
      </c>
      <c r="L21" s="95">
        <v>0</v>
      </c>
      <c r="M21" s="95">
        <v>0</v>
      </c>
      <c r="N21" s="95">
        <v>0</v>
      </c>
      <c r="O21" s="107">
        <v>70</v>
      </c>
      <c r="P21" s="95">
        <v>0</v>
      </c>
      <c r="Q21" s="95">
        <v>62</v>
      </c>
      <c r="R21" s="95">
        <v>0</v>
      </c>
      <c r="S21" s="95">
        <v>0</v>
      </c>
      <c r="T21" s="95">
        <v>0</v>
      </c>
      <c r="U21" s="95">
        <v>0</v>
      </c>
      <c r="V21" s="107">
        <v>62</v>
      </c>
      <c r="W21" s="95">
        <v>0</v>
      </c>
      <c r="X21" s="95">
        <v>45</v>
      </c>
      <c r="Y21" s="95">
        <v>0</v>
      </c>
      <c r="Z21" s="95">
        <v>0</v>
      </c>
      <c r="AA21" s="95">
        <v>0</v>
      </c>
      <c r="AB21" s="95">
        <v>0</v>
      </c>
      <c r="AC21" s="107">
        <v>45</v>
      </c>
      <c r="AD21" s="95">
        <v>0</v>
      </c>
      <c r="AE21" s="95">
        <v>27</v>
      </c>
      <c r="AF21" s="95">
        <v>0</v>
      </c>
      <c r="AG21" s="95">
        <v>0</v>
      </c>
      <c r="AH21" s="95">
        <v>0</v>
      </c>
      <c r="AI21" s="95">
        <v>0</v>
      </c>
      <c r="AJ21" s="107">
        <v>27</v>
      </c>
    </row>
    <row r="22" spans="1:36" ht="18" x14ac:dyDescent="0.35">
      <c r="A22" s="108" t="s">
        <v>37</v>
      </c>
      <c r="B22" s="95">
        <v>0</v>
      </c>
      <c r="C22" s="95">
        <v>6</v>
      </c>
      <c r="D22" s="95">
        <v>0</v>
      </c>
      <c r="E22" s="95">
        <v>0</v>
      </c>
      <c r="F22" s="95">
        <v>0</v>
      </c>
      <c r="G22" s="95">
        <v>0</v>
      </c>
      <c r="H22" s="107">
        <v>6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107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107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107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107">
        <v>0</v>
      </c>
    </row>
    <row r="23" spans="1:36" ht="18" x14ac:dyDescent="0.35">
      <c r="A23" s="108" t="s">
        <v>36</v>
      </c>
      <c r="B23" s="95">
        <v>0</v>
      </c>
      <c r="C23" s="95">
        <v>91</v>
      </c>
      <c r="D23" s="95">
        <v>0</v>
      </c>
      <c r="E23" s="95">
        <v>0</v>
      </c>
      <c r="F23" s="95">
        <v>0</v>
      </c>
      <c r="G23" s="95">
        <v>0</v>
      </c>
      <c r="H23" s="107">
        <v>91</v>
      </c>
      <c r="I23" s="95">
        <v>0</v>
      </c>
      <c r="J23" s="95">
        <v>70</v>
      </c>
      <c r="K23" s="95">
        <v>0</v>
      </c>
      <c r="L23" s="95">
        <v>0</v>
      </c>
      <c r="M23" s="95">
        <v>0</v>
      </c>
      <c r="N23" s="95">
        <v>0</v>
      </c>
      <c r="O23" s="107">
        <v>70</v>
      </c>
      <c r="P23" s="95">
        <v>0</v>
      </c>
      <c r="Q23" s="95">
        <v>62</v>
      </c>
      <c r="R23" s="95">
        <v>0</v>
      </c>
      <c r="S23" s="95">
        <v>0</v>
      </c>
      <c r="T23" s="95">
        <v>0</v>
      </c>
      <c r="U23" s="95">
        <v>0</v>
      </c>
      <c r="V23" s="107">
        <v>62</v>
      </c>
      <c r="W23" s="95">
        <v>0</v>
      </c>
      <c r="X23" s="95">
        <v>45</v>
      </c>
      <c r="Y23" s="95">
        <v>0</v>
      </c>
      <c r="Z23" s="95">
        <v>0</v>
      </c>
      <c r="AA23" s="95">
        <v>0</v>
      </c>
      <c r="AB23" s="95">
        <v>0</v>
      </c>
      <c r="AC23" s="107">
        <v>45</v>
      </c>
      <c r="AD23" s="95">
        <v>0</v>
      </c>
      <c r="AE23" s="95">
        <v>27</v>
      </c>
      <c r="AF23" s="95">
        <v>0</v>
      </c>
      <c r="AG23" s="95">
        <v>0</v>
      </c>
      <c r="AH23" s="95">
        <v>0</v>
      </c>
      <c r="AI23" s="95">
        <v>0</v>
      </c>
      <c r="AJ23" s="107">
        <v>27</v>
      </c>
    </row>
    <row r="24" spans="1:36" ht="18" x14ac:dyDescent="0.35">
      <c r="A24" s="104" t="s">
        <v>41</v>
      </c>
      <c r="B24" s="85">
        <v>0</v>
      </c>
      <c r="C24" s="85">
        <v>0</v>
      </c>
      <c r="D24" s="85">
        <v>0</v>
      </c>
      <c r="E24" s="85">
        <v>14</v>
      </c>
      <c r="F24" s="85">
        <v>0</v>
      </c>
      <c r="G24" s="85">
        <v>13</v>
      </c>
      <c r="H24" s="105">
        <v>27</v>
      </c>
      <c r="I24" s="85">
        <v>0</v>
      </c>
      <c r="J24" s="85">
        <v>0</v>
      </c>
      <c r="K24" s="85">
        <v>0</v>
      </c>
      <c r="L24" s="85">
        <v>7</v>
      </c>
      <c r="M24" s="85">
        <v>0</v>
      </c>
      <c r="N24" s="85">
        <v>11</v>
      </c>
      <c r="O24" s="105">
        <v>18</v>
      </c>
      <c r="P24" s="85">
        <v>0</v>
      </c>
      <c r="Q24" s="85">
        <v>0</v>
      </c>
      <c r="R24" s="85">
        <v>0</v>
      </c>
      <c r="S24" s="85">
        <v>5</v>
      </c>
      <c r="T24" s="85">
        <v>0</v>
      </c>
      <c r="U24" s="85">
        <v>7</v>
      </c>
      <c r="V24" s="105">
        <v>12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14</v>
      </c>
      <c r="AC24" s="105">
        <v>14</v>
      </c>
      <c r="AD24" s="85">
        <v>0</v>
      </c>
      <c r="AE24" s="85">
        <v>0</v>
      </c>
      <c r="AF24" s="85">
        <v>0</v>
      </c>
      <c r="AG24" s="85">
        <v>0</v>
      </c>
      <c r="AH24" s="85">
        <v>0</v>
      </c>
      <c r="AI24" s="85">
        <v>11</v>
      </c>
      <c r="AJ24" s="105">
        <v>11</v>
      </c>
    </row>
    <row r="25" spans="1:36" ht="18" x14ac:dyDescent="0.35">
      <c r="A25" s="106" t="s">
        <v>71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13</v>
      </c>
      <c r="H25" s="107">
        <v>13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11</v>
      </c>
      <c r="O25" s="107">
        <v>11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7</v>
      </c>
      <c r="V25" s="107">
        <v>7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14</v>
      </c>
      <c r="AC25" s="107">
        <v>14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10</v>
      </c>
      <c r="AJ25" s="107">
        <v>10</v>
      </c>
    </row>
    <row r="26" spans="1:36" ht="18" x14ac:dyDescent="0.35">
      <c r="A26" s="108" t="s">
        <v>116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13</v>
      </c>
      <c r="H26" s="107">
        <v>13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11</v>
      </c>
      <c r="O26" s="107">
        <v>11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7</v>
      </c>
      <c r="V26" s="107">
        <v>7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14</v>
      </c>
      <c r="AC26" s="107">
        <v>14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10</v>
      </c>
      <c r="AJ26" s="107">
        <v>10</v>
      </c>
    </row>
    <row r="27" spans="1:36" ht="18" x14ac:dyDescent="0.35">
      <c r="A27" s="106" t="s">
        <v>69</v>
      </c>
      <c r="B27" s="95">
        <v>0</v>
      </c>
      <c r="C27" s="95">
        <v>0</v>
      </c>
      <c r="D27" s="95">
        <v>0</v>
      </c>
      <c r="E27" s="95">
        <v>14</v>
      </c>
      <c r="F27" s="95">
        <v>0</v>
      </c>
      <c r="G27" s="95">
        <v>0</v>
      </c>
      <c r="H27" s="107">
        <v>14</v>
      </c>
      <c r="I27" s="95">
        <v>0</v>
      </c>
      <c r="J27" s="95">
        <v>0</v>
      </c>
      <c r="K27" s="95">
        <v>0</v>
      </c>
      <c r="L27" s="95">
        <v>7</v>
      </c>
      <c r="M27" s="95">
        <v>0</v>
      </c>
      <c r="N27" s="95">
        <v>0</v>
      </c>
      <c r="O27" s="107">
        <v>7</v>
      </c>
      <c r="P27" s="95">
        <v>0</v>
      </c>
      <c r="Q27" s="95">
        <v>0</v>
      </c>
      <c r="R27" s="95">
        <v>0</v>
      </c>
      <c r="S27" s="95">
        <v>5</v>
      </c>
      <c r="T27" s="95">
        <v>0</v>
      </c>
      <c r="U27" s="95">
        <v>0</v>
      </c>
      <c r="V27" s="107">
        <v>5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107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107">
        <v>0</v>
      </c>
    </row>
    <row r="28" spans="1:36" ht="18" x14ac:dyDescent="0.35">
      <c r="A28" s="108" t="s">
        <v>70</v>
      </c>
      <c r="B28" s="95">
        <v>0</v>
      </c>
      <c r="C28" s="95">
        <v>0</v>
      </c>
      <c r="D28" s="95">
        <v>0</v>
      </c>
      <c r="E28" s="95">
        <v>14</v>
      </c>
      <c r="F28" s="95">
        <v>0</v>
      </c>
      <c r="G28" s="95">
        <v>0</v>
      </c>
      <c r="H28" s="107">
        <v>14</v>
      </c>
      <c r="I28" s="95">
        <v>0</v>
      </c>
      <c r="J28" s="95">
        <v>0</v>
      </c>
      <c r="K28" s="95">
        <v>0</v>
      </c>
      <c r="L28" s="95">
        <v>7</v>
      </c>
      <c r="M28" s="95">
        <v>0</v>
      </c>
      <c r="N28" s="95">
        <v>0</v>
      </c>
      <c r="O28" s="107">
        <v>7</v>
      </c>
      <c r="P28" s="95">
        <v>0</v>
      </c>
      <c r="Q28" s="95">
        <v>0</v>
      </c>
      <c r="R28" s="95">
        <v>0</v>
      </c>
      <c r="S28" s="95">
        <v>5</v>
      </c>
      <c r="T28" s="95">
        <v>0</v>
      </c>
      <c r="U28" s="95">
        <v>0</v>
      </c>
      <c r="V28" s="107">
        <v>5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107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107">
        <v>0</v>
      </c>
    </row>
    <row r="29" spans="1:36" ht="18" x14ac:dyDescent="0.35">
      <c r="A29" s="106" t="s">
        <v>44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107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107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107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107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1</v>
      </c>
      <c r="AJ29" s="107">
        <v>1</v>
      </c>
    </row>
    <row r="30" spans="1:36" ht="18" x14ac:dyDescent="0.35">
      <c r="A30" s="108" t="s">
        <v>115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107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107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107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107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1</v>
      </c>
      <c r="AJ30" s="107">
        <v>1</v>
      </c>
    </row>
    <row r="31" spans="1:36" ht="18" x14ac:dyDescent="0.35">
      <c r="A31" s="104" t="s">
        <v>1</v>
      </c>
      <c r="B31" s="85">
        <v>96</v>
      </c>
      <c r="C31" s="85">
        <v>146</v>
      </c>
      <c r="D31" s="85">
        <v>6</v>
      </c>
      <c r="E31" s="85">
        <v>0</v>
      </c>
      <c r="F31" s="85">
        <v>18</v>
      </c>
      <c r="G31" s="85">
        <v>17</v>
      </c>
      <c r="H31" s="105">
        <v>283</v>
      </c>
      <c r="I31" s="85">
        <v>84</v>
      </c>
      <c r="J31" s="85">
        <v>194</v>
      </c>
      <c r="K31" s="85">
        <v>32</v>
      </c>
      <c r="L31" s="85">
        <v>0</v>
      </c>
      <c r="M31" s="85">
        <v>10</v>
      </c>
      <c r="N31" s="85">
        <v>33</v>
      </c>
      <c r="O31" s="105">
        <v>353</v>
      </c>
      <c r="P31" s="85">
        <v>122</v>
      </c>
      <c r="Q31" s="85">
        <v>274</v>
      </c>
      <c r="R31" s="85">
        <v>30</v>
      </c>
      <c r="S31" s="85">
        <v>0</v>
      </c>
      <c r="T31" s="85">
        <v>18</v>
      </c>
      <c r="U31" s="85">
        <v>34</v>
      </c>
      <c r="V31" s="105">
        <v>478</v>
      </c>
      <c r="W31" s="85">
        <v>103</v>
      </c>
      <c r="X31" s="85">
        <v>340</v>
      </c>
      <c r="Y31" s="85">
        <v>28</v>
      </c>
      <c r="Z31" s="85">
        <v>0</v>
      </c>
      <c r="AA31" s="85">
        <v>9</v>
      </c>
      <c r="AB31" s="85">
        <v>34</v>
      </c>
      <c r="AC31" s="105">
        <v>514</v>
      </c>
      <c r="AD31" s="85">
        <v>83</v>
      </c>
      <c r="AE31" s="85">
        <v>413</v>
      </c>
      <c r="AF31" s="85">
        <v>16</v>
      </c>
      <c r="AG31" s="85">
        <v>0</v>
      </c>
      <c r="AH31" s="85">
        <v>1</v>
      </c>
      <c r="AI31" s="85">
        <v>37</v>
      </c>
      <c r="AJ31" s="105">
        <v>550</v>
      </c>
    </row>
    <row r="32" spans="1:36" ht="18" x14ac:dyDescent="0.35">
      <c r="A32" s="106" t="s">
        <v>2</v>
      </c>
      <c r="B32" s="95">
        <v>0</v>
      </c>
      <c r="C32" s="95">
        <v>15</v>
      </c>
      <c r="D32" s="95">
        <v>0</v>
      </c>
      <c r="E32" s="95">
        <v>0</v>
      </c>
      <c r="F32" s="95">
        <v>0</v>
      </c>
      <c r="G32" s="95">
        <v>0</v>
      </c>
      <c r="H32" s="107">
        <v>15</v>
      </c>
      <c r="I32" s="95">
        <v>0</v>
      </c>
      <c r="J32" s="95">
        <v>27</v>
      </c>
      <c r="K32" s="95">
        <v>0</v>
      </c>
      <c r="L32" s="95">
        <v>0</v>
      </c>
      <c r="M32" s="95">
        <v>0</v>
      </c>
      <c r="N32" s="95">
        <v>0</v>
      </c>
      <c r="O32" s="107">
        <v>27</v>
      </c>
      <c r="P32" s="95">
        <v>0</v>
      </c>
      <c r="Q32" s="95">
        <v>33</v>
      </c>
      <c r="R32" s="95">
        <v>0</v>
      </c>
      <c r="S32" s="95">
        <v>0</v>
      </c>
      <c r="T32" s="95">
        <v>0</v>
      </c>
      <c r="U32" s="95">
        <v>0</v>
      </c>
      <c r="V32" s="107">
        <v>33</v>
      </c>
      <c r="W32" s="95">
        <v>0</v>
      </c>
      <c r="X32" s="95">
        <v>54</v>
      </c>
      <c r="Y32" s="95">
        <v>0</v>
      </c>
      <c r="Z32" s="95">
        <v>0</v>
      </c>
      <c r="AA32" s="95">
        <v>0</v>
      </c>
      <c r="AB32" s="95">
        <v>0</v>
      </c>
      <c r="AC32" s="107">
        <v>54</v>
      </c>
      <c r="AD32" s="95">
        <v>0</v>
      </c>
      <c r="AE32" s="95">
        <v>55</v>
      </c>
      <c r="AF32" s="95">
        <v>0</v>
      </c>
      <c r="AG32" s="95">
        <v>0</v>
      </c>
      <c r="AH32" s="95">
        <v>0</v>
      </c>
      <c r="AI32" s="95">
        <v>0</v>
      </c>
      <c r="AJ32" s="107">
        <v>55</v>
      </c>
    </row>
    <row r="33" spans="1:36" ht="18" x14ac:dyDescent="0.35">
      <c r="A33" s="108" t="s">
        <v>151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107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107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107">
        <v>0</v>
      </c>
      <c r="W33" s="95">
        <v>0</v>
      </c>
      <c r="X33" s="95">
        <v>8</v>
      </c>
      <c r="Y33" s="95">
        <v>0</v>
      </c>
      <c r="Z33" s="95">
        <v>0</v>
      </c>
      <c r="AA33" s="95">
        <v>0</v>
      </c>
      <c r="AB33" s="95">
        <v>0</v>
      </c>
      <c r="AC33" s="107">
        <v>8</v>
      </c>
      <c r="AD33" s="95">
        <v>0</v>
      </c>
      <c r="AE33" s="95">
        <v>13</v>
      </c>
      <c r="AF33" s="95">
        <v>0</v>
      </c>
      <c r="AG33" s="95">
        <v>0</v>
      </c>
      <c r="AH33" s="95">
        <v>0</v>
      </c>
      <c r="AI33" s="95">
        <v>0</v>
      </c>
      <c r="AJ33" s="107">
        <v>13</v>
      </c>
    </row>
    <row r="34" spans="1:36" ht="18" x14ac:dyDescent="0.35">
      <c r="A34" s="108" t="s">
        <v>3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107">
        <v>0</v>
      </c>
      <c r="I34" s="95">
        <v>0</v>
      </c>
      <c r="J34" s="95">
        <v>12</v>
      </c>
      <c r="K34" s="95">
        <v>0</v>
      </c>
      <c r="L34" s="95">
        <v>0</v>
      </c>
      <c r="M34" s="95">
        <v>0</v>
      </c>
      <c r="N34" s="95">
        <v>0</v>
      </c>
      <c r="O34" s="107">
        <v>12</v>
      </c>
      <c r="P34" s="95">
        <v>0</v>
      </c>
      <c r="Q34" s="95">
        <v>2</v>
      </c>
      <c r="R34" s="95">
        <v>0</v>
      </c>
      <c r="S34" s="95">
        <v>0</v>
      </c>
      <c r="T34" s="95">
        <v>0</v>
      </c>
      <c r="U34" s="95">
        <v>0</v>
      </c>
      <c r="V34" s="107">
        <v>2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107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107">
        <v>0</v>
      </c>
    </row>
    <row r="35" spans="1:36" ht="18" x14ac:dyDescent="0.35">
      <c r="A35" s="108" t="s">
        <v>147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107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107">
        <v>0</v>
      </c>
      <c r="P35" s="95">
        <v>0</v>
      </c>
      <c r="Q35" s="95">
        <v>17</v>
      </c>
      <c r="R35" s="95">
        <v>0</v>
      </c>
      <c r="S35" s="95">
        <v>0</v>
      </c>
      <c r="T35" s="95">
        <v>0</v>
      </c>
      <c r="U35" s="95">
        <v>0</v>
      </c>
      <c r="V35" s="107">
        <v>17</v>
      </c>
      <c r="W35" s="95">
        <v>0</v>
      </c>
      <c r="X35" s="95">
        <v>34</v>
      </c>
      <c r="Y35" s="95">
        <v>0</v>
      </c>
      <c r="Z35" s="95">
        <v>0</v>
      </c>
      <c r="AA35" s="95">
        <v>0</v>
      </c>
      <c r="AB35" s="95">
        <v>0</v>
      </c>
      <c r="AC35" s="107">
        <v>34</v>
      </c>
      <c r="AD35" s="95">
        <v>0</v>
      </c>
      <c r="AE35" s="95">
        <v>34</v>
      </c>
      <c r="AF35" s="95">
        <v>0</v>
      </c>
      <c r="AG35" s="95">
        <v>0</v>
      </c>
      <c r="AH35" s="95">
        <v>0</v>
      </c>
      <c r="AI35" s="95">
        <v>0</v>
      </c>
      <c r="AJ35" s="107">
        <v>34</v>
      </c>
    </row>
    <row r="36" spans="1:36" ht="18" x14ac:dyDescent="0.35">
      <c r="A36" s="108" t="s">
        <v>112</v>
      </c>
      <c r="B36" s="95">
        <v>0</v>
      </c>
      <c r="C36" s="95">
        <v>15</v>
      </c>
      <c r="D36" s="95">
        <v>0</v>
      </c>
      <c r="E36" s="95">
        <v>0</v>
      </c>
      <c r="F36" s="95">
        <v>0</v>
      </c>
      <c r="G36" s="95">
        <v>0</v>
      </c>
      <c r="H36" s="107">
        <v>15</v>
      </c>
      <c r="I36" s="95">
        <v>0</v>
      </c>
      <c r="J36" s="95">
        <v>15</v>
      </c>
      <c r="K36" s="95">
        <v>0</v>
      </c>
      <c r="L36" s="95">
        <v>0</v>
      </c>
      <c r="M36" s="95">
        <v>0</v>
      </c>
      <c r="N36" s="95">
        <v>0</v>
      </c>
      <c r="O36" s="107">
        <v>15</v>
      </c>
      <c r="P36" s="95">
        <v>0</v>
      </c>
      <c r="Q36" s="95">
        <v>14</v>
      </c>
      <c r="R36" s="95">
        <v>0</v>
      </c>
      <c r="S36" s="95">
        <v>0</v>
      </c>
      <c r="T36" s="95">
        <v>0</v>
      </c>
      <c r="U36" s="95">
        <v>0</v>
      </c>
      <c r="V36" s="107">
        <v>14</v>
      </c>
      <c r="W36" s="95">
        <v>0</v>
      </c>
      <c r="X36" s="95">
        <v>12</v>
      </c>
      <c r="Y36" s="95">
        <v>0</v>
      </c>
      <c r="Z36" s="95">
        <v>0</v>
      </c>
      <c r="AA36" s="95">
        <v>0</v>
      </c>
      <c r="AB36" s="95">
        <v>0</v>
      </c>
      <c r="AC36" s="107">
        <v>12</v>
      </c>
      <c r="AD36" s="95">
        <v>0</v>
      </c>
      <c r="AE36" s="95">
        <v>8</v>
      </c>
      <c r="AF36" s="95">
        <v>0</v>
      </c>
      <c r="AG36" s="95">
        <v>0</v>
      </c>
      <c r="AH36" s="95">
        <v>0</v>
      </c>
      <c r="AI36" s="95">
        <v>0</v>
      </c>
      <c r="AJ36" s="107">
        <v>8</v>
      </c>
    </row>
    <row r="37" spans="1:36" ht="18" x14ac:dyDescent="0.35">
      <c r="A37" s="106" t="s">
        <v>10</v>
      </c>
      <c r="B37" s="95">
        <v>54</v>
      </c>
      <c r="C37" s="95">
        <v>131</v>
      </c>
      <c r="D37" s="95">
        <v>6</v>
      </c>
      <c r="E37" s="95">
        <v>0</v>
      </c>
      <c r="F37" s="95">
        <v>0</v>
      </c>
      <c r="G37" s="95">
        <v>17</v>
      </c>
      <c r="H37" s="107">
        <v>208</v>
      </c>
      <c r="I37" s="95">
        <v>38</v>
      </c>
      <c r="J37" s="95">
        <v>167</v>
      </c>
      <c r="K37" s="95">
        <v>6</v>
      </c>
      <c r="L37" s="95">
        <v>0</v>
      </c>
      <c r="M37" s="95">
        <v>0</v>
      </c>
      <c r="N37" s="95">
        <v>33</v>
      </c>
      <c r="O37" s="107">
        <v>244</v>
      </c>
      <c r="P37" s="95">
        <v>31</v>
      </c>
      <c r="Q37" s="95">
        <v>209</v>
      </c>
      <c r="R37" s="95">
        <v>1</v>
      </c>
      <c r="S37" s="95">
        <v>0</v>
      </c>
      <c r="T37" s="95">
        <v>0</v>
      </c>
      <c r="U37" s="95">
        <v>34</v>
      </c>
      <c r="V37" s="107">
        <v>275</v>
      </c>
      <c r="W37" s="95">
        <v>6</v>
      </c>
      <c r="X37" s="95">
        <v>222</v>
      </c>
      <c r="Y37" s="95">
        <v>0</v>
      </c>
      <c r="Z37" s="95">
        <v>0</v>
      </c>
      <c r="AA37" s="95">
        <v>0</v>
      </c>
      <c r="AB37" s="95">
        <v>34</v>
      </c>
      <c r="AC37" s="107">
        <v>262</v>
      </c>
      <c r="AD37" s="95">
        <v>1</v>
      </c>
      <c r="AE37" s="95">
        <v>260</v>
      </c>
      <c r="AF37" s="95">
        <v>0</v>
      </c>
      <c r="AG37" s="95">
        <v>0</v>
      </c>
      <c r="AH37" s="95">
        <v>0</v>
      </c>
      <c r="AI37" s="95">
        <v>36</v>
      </c>
      <c r="AJ37" s="107">
        <v>297</v>
      </c>
    </row>
    <row r="38" spans="1:36" ht="18" x14ac:dyDescent="0.35">
      <c r="A38" s="108" t="s">
        <v>149</v>
      </c>
      <c r="B38" s="95">
        <v>0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  <c r="H38" s="107">
        <v>0</v>
      </c>
      <c r="I38" s="95">
        <v>0</v>
      </c>
      <c r="J38" s="95">
        <v>6</v>
      </c>
      <c r="K38" s="95">
        <v>0</v>
      </c>
      <c r="L38" s="95">
        <v>0</v>
      </c>
      <c r="M38" s="95">
        <v>0</v>
      </c>
      <c r="N38" s="95">
        <v>0</v>
      </c>
      <c r="O38" s="107">
        <v>6</v>
      </c>
      <c r="P38" s="95">
        <v>0</v>
      </c>
      <c r="Q38" s="95">
        <v>12</v>
      </c>
      <c r="R38" s="95">
        <v>0</v>
      </c>
      <c r="S38" s="95">
        <v>0</v>
      </c>
      <c r="T38" s="95">
        <v>0</v>
      </c>
      <c r="U38" s="95">
        <v>0</v>
      </c>
      <c r="V38" s="107">
        <v>12</v>
      </c>
      <c r="W38" s="95">
        <v>0</v>
      </c>
      <c r="X38" s="95">
        <v>14</v>
      </c>
      <c r="Y38" s="95">
        <v>0</v>
      </c>
      <c r="Z38" s="95">
        <v>0</v>
      </c>
      <c r="AA38" s="95">
        <v>0</v>
      </c>
      <c r="AB38" s="95">
        <v>0</v>
      </c>
      <c r="AC38" s="107">
        <v>14</v>
      </c>
      <c r="AD38" s="95">
        <v>0</v>
      </c>
      <c r="AE38" s="95">
        <v>13</v>
      </c>
      <c r="AF38" s="95">
        <v>0</v>
      </c>
      <c r="AG38" s="95">
        <v>0</v>
      </c>
      <c r="AH38" s="95">
        <v>0</v>
      </c>
      <c r="AI38" s="95">
        <v>0</v>
      </c>
      <c r="AJ38" s="107">
        <v>13</v>
      </c>
    </row>
    <row r="39" spans="1:36" ht="18" x14ac:dyDescent="0.35">
      <c r="A39" s="108" t="s">
        <v>12</v>
      </c>
      <c r="B39" s="95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107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107">
        <v>0</v>
      </c>
      <c r="P39" s="95">
        <v>0</v>
      </c>
      <c r="Q39" s="95">
        <v>25</v>
      </c>
      <c r="R39" s="95">
        <v>0</v>
      </c>
      <c r="S39" s="95">
        <v>0</v>
      </c>
      <c r="T39" s="95">
        <v>0</v>
      </c>
      <c r="U39" s="95">
        <v>0</v>
      </c>
      <c r="V39" s="107">
        <v>25</v>
      </c>
      <c r="W39" s="95">
        <v>0</v>
      </c>
      <c r="X39" s="95">
        <v>47</v>
      </c>
      <c r="Y39" s="95">
        <v>0</v>
      </c>
      <c r="Z39" s="95">
        <v>0</v>
      </c>
      <c r="AA39" s="95">
        <v>0</v>
      </c>
      <c r="AB39" s="95">
        <v>0</v>
      </c>
      <c r="AC39" s="107">
        <v>47</v>
      </c>
      <c r="AD39" s="95">
        <v>0</v>
      </c>
      <c r="AE39" s="95">
        <v>65</v>
      </c>
      <c r="AF39" s="95">
        <v>0</v>
      </c>
      <c r="AG39" s="95">
        <v>0</v>
      </c>
      <c r="AH39" s="95">
        <v>0</v>
      </c>
      <c r="AI39" s="95">
        <v>0</v>
      </c>
      <c r="AJ39" s="107">
        <v>65</v>
      </c>
    </row>
    <row r="40" spans="1:36" ht="18" x14ac:dyDescent="0.35">
      <c r="A40" s="108" t="s">
        <v>336</v>
      </c>
      <c r="B40" s="95">
        <v>1</v>
      </c>
      <c r="C40" s="95">
        <v>2</v>
      </c>
      <c r="D40" s="95">
        <v>0</v>
      </c>
      <c r="E40" s="95">
        <v>0</v>
      </c>
      <c r="F40" s="95">
        <v>0</v>
      </c>
      <c r="G40" s="95">
        <v>0</v>
      </c>
      <c r="H40" s="107">
        <v>3</v>
      </c>
      <c r="I40" s="95">
        <v>0</v>
      </c>
      <c r="J40" s="95">
        <v>1</v>
      </c>
      <c r="K40" s="95">
        <v>0</v>
      </c>
      <c r="L40" s="95">
        <v>0</v>
      </c>
      <c r="M40" s="95">
        <v>0</v>
      </c>
      <c r="N40" s="95">
        <v>0</v>
      </c>
      <c r="O40" s="107">
        <v>1</v>
      </c>
      <c r="P40" s="95">
        <v>0</v>
      </c>
      <c r="Q40" s="95">
        <v>0</v>
      </c>
      <c r="R40" s="95">
        <v>0</v>
      </c>
      <c r="S40" s="95">
        <v>0</v>
      </c>
      <c r="T40" s="95">
        <v>0</v>
      </c>
      <c r="U40" s="95">
        <v>0</v>
      </c>
      <c r="V40" s="107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107">
        <v>0</v>
      </c>
      <c r="AD40" s="95">
        <v>0</v>
      </c>
      <c r="AE40" s="95">
        <v>60</v>
      </c>
      <c r="AF40" s="95">
        <v>0</v>
      </c>
      <c r="AG40" s="95">
        <v>0</v>
      </c>
      <c r="AH40" s="95">
        <v>0</v>
      </c>
      <c r="AI40" s="95">
        <v>0</v>
      </c>
      <c r="AJ40" s="107">
        <v>60</v>
      </c>
    </row>
    <row r="41" spans="1:36" ht="18" x14ac:dyDescent="0.35">
      <c r="A41" s="108" t="s">
        <v>100</v>
      </c>
      <c r="B41" s="95">
        <v>0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107">
        <v>0</v>
      </c>
      <c r="I41" s="95">
        <v>0</v>
      </c>
      <c r="J41" s="95">
        <v>18</v>
      </c>
      <c r="K41" s="95">
        <v>0</v>
      </c>
      <c r="L41" s="95">
        <v>0</v>
      </c>
      <c r="M41" s="95">
        <v>0</v>
      </c>
      <c r="N41" s="95">
        <v>0</v>
      </c>
      <c r="O41" s="107">
        <v>18</v>
      </c>
      <c r="P41" s="95">
        <v>0</v>
      </c>
      <c r="Q41" s="95">
        <v>36</v>
      </c>
      <c r="R41" s="95">
        <v>0</v>
      </c>
      <c r="S41" s="95">
        <v>0</v>
      </c>
      <c r="T41" s="95">
        <v>0</v>
      </c>
      <c r="U41" s="95">
        <v>0</v>
      </c>
      <c r="V41" s="107">
        <v>36</v>
      </c>
      <c r="W41" s="95">
        <v>0</v>
      </c>
      <c r="X41" s="95">
        <v>59</v>
      </c>
      <c r="Y41" s="95">
        <v>0</v>
      </c>
      <c r="Z41" s="95">
        <v>0</v>
      </c>
      <c r="AA41" s="95">
        <v>0</v>
      </c>
      <c r="AB41" s="95">
        <v>0</v>
      </c>
      <c r="AC41" s="107">
        <v>59</v>
      </c>
      <c r="AD41" s="95">
        <v>0</v>
      </c>
      <c r="AE41" s="95">
        <v>46</v>
      </c>
      <c r="AF41" s="95">
        <v>0</v>
      </c>
      <c r="AG41" s="95">
        <v>0</v>
      </c>
      <c r="AH41" s="95">
        <v>0</v>
      </c>
      <c r="AI41" s="95">
        <v>0</v>
      </c>
      <c r="AJ41" s="107">
        <v>46</v>
      </c>
    </row>
    <row r="42" spans="1:36" ht="18" x14ac:dyDescent="0.35">
      <c r="A42" s="108" t="s">
        <v>11</v>
      </c>
      <c r="B42" s="95">
        <v>53</v>
      </c>
      <c r="C42" s="95">
        <v>106</v>
      </c>
      <c r="D42" s="95">
        <v>6</v>
      </c>
      <c r="E42" s="95">
        <v>0</v>
      </c>
      <c r="F42" s="95">
        <v>0</v>
      </c>
      <c r="G42" s="95">
        <v>17</v>
      </c>
      <c r="H42" s="107">
        <v>182</v>
      </c>
      <c r="I42" s="95">
        <v>38</v>
      </c>
      <c r="J42" s="95">
        <v>123</v>
      </c>
      <c r="K42" s="95">
        <v>6</v>
      </c>
      <c r="L42" s="95">
        <v>0</v>
      </c>
      <c r="M42" s="95">
        <v>0</v>
      </c>
      <c r="N42" s="95">
        <v>33</v>
      </c>
      <c r="O42" s="107">
        <v>200</v>
      </c>
      <c r="P42" s="95">
        <v>31</v>
      </c>
      <c r="Q42" s="95">
        <v>111</v>
      </c>
      <c r="R42" s="95">
        <v>1</v>
      </c>
      <c r="S42" s="95">
        <v>0</v>
      </c>
      <c r="T42" s="95">
        <v>0</v>
      </c>
      <c r="U42" s="95">
        <v>34</v>
      </c>
      <c r="V42" s="107">
        <v>177</v>
      </c>
      <c r="W42" s="95">
        <v>6</v>
      </c>
      <c r="X42" s="95">
        <v>71</v>
      </c>
      <c r="Y42" s="95">
        <v>0</v>
      </c>
      <c r="Z42" s="95">
        <v>0</v>
      </c>
      <c r="AA42" s="95">
        <v>0</v>
      </c>
      <c r="AB42" s="95">
        <v>34</v>
      </c>
      <c r="AC42" s="107">
        <v>111</v>
      </c>
      <c r="AD42" s="95">
        <v>1</v>
      </c>
      <c r="AE42" s="95">
        <v>49</v>
      </c>
      <c r="AF42" s="95">
        <v>0</v>
      </c>
      <c r="AG42" s="95">
        <v>0</v>
      </c>
      <c r="AH42" s="95">
        <v>0</v>
      </c>
      <c r="AI42" s="95">
        <v>36</v>
      </c>
      <c r="AJ42" s="107">
        <v>86</v>
      </c>
    </row>
    <row r="43" spans="1:36" ht="18" x14ac:dyDescent="0.35">
      <c r="A43" s="108" t="s">
        <v>114</v>
      </c>
      <c r="B43" s="95">
        <v>0</v>
      </c>
      <c r="C43" s="95">
        <v>23</v>
      </c>
      <c r="D43" s="95">
        <v>0</v>
      </c>
      <c r="E43" s="95">
        <v>0</v>
      </c>
      <c r="F43" s="95">
        <v>0</v>
      </c>
      <c r="G43" s="95">
        <v>0</v>
      </c>
      <c r="H43" s="107">
        <v>23</v>
      </c>
      <c r="I43" s="95">
        <v>0</v>
      </c>
      <c r="J43" s="95">
        <v>19</v>
      </c>
      <c r="K43" s="95">
        <v>0</v>
      </c>
      <c r="L43" s="95">
        <v>0</v>
      </c>
      <c r="M43" s="95">
        <v>0</v>
      </c>
      <c r="N43" s="95">
        <v>0</v>
      </c>
      <c r="O43" s="107">
        <v>19</v>
      </c>
      <c r="P43" s="95">
        <v>0</v>
      </c>
      <c r="Q43" s="95">
        <v>25</v>
      </c>
      <c r="R43" s="95">
        <v>0</v>
      </c>
      <c r="S43" s="95">
        <v>0</v>
      </c>
      <c r="T43" s="95">
        <v>0</v>
      </c>
      <c r="U43" s="95">
        <v>0</v>
      </c>
      <c r="V43" s="107">
        <v>25</v>
      </c>
      <c r="W43" s="95">
        <v>0</v>
      </c>
      <c r="X43" s="95">
        <v>31</v>
      </c>
      <c r="Y43" s="95">
        <v>0</v>
      </c>
      <c r="Z43" s="95">
        <v>0</v>
      </c>
      <c r="AA43" s="95">
        <v>0</v>
      </c>
      <c r="AB43" s="95">
        <v>0</v>
      </c>
      <c r="AC43" s="107">
        <v>31</v>
      </c>
      <c r="AD43" s="95">
        <v>0</v>
      </c>
      <c r="AE43" s="95">
        <v>27</v>
      </c>
      <c r="AF43" s="95">
        <v>0</v>
      </c>
      <c r="AG43" s="95">
        <v>0</v>
      </c>
      <c r="AH43" s="95">
        <v>0</v>
      </c>
      <c r="AI43" s="95">
        <v>0</v>
      </c>
      <c r="AJ43" s="107">
        <v>27</v>
      </c>
    </row>
    <row r="44" spans="1:36" ht="18" x14ac:dyDescent="0.35">
      <c r="A44" s="106" t="s">
        <v>14</v>
      </c>
      <c r="B44" s="95">
        <v>26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107">
        <v>26</v>
      </c>
      <c r="I44" s="95">
        <v>33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107">
        <v>33</v>
      </c>
      <c r="P44" s="95">
        <v>67</v>
      </c>
      <c r="Q44" s="95">
        <v>32</v>
      </c>
      <c r="R44" s="95">
        <v>0</v>
      </c>
      <c r="S44" s="95">
        <v>0</v>
      </c>
      <c r="T44" s="95">
        <v>0</v>
      </c>
      <c r="U44" s="95">
        <v>0</v>
      </c>
      <c r="V44" s="107">
        <v>99</v>
      </c>
      <c r="W44" s="95">
        <v>83</v>
      </c>
      <c r="X44" s="95">
        <v>64</v>
      </c>
      <c r="Y44" s="95">
        <v>0</v>
      </c>
      <c r="Z44" s="95">
        <v>0</v>
      </c>
      <c r="AA44" s="95">
        <v>0</v>
      </c>
      <c r="AB44" s="95">
        <v>0</v>
      </c>
      <c r="AC44" s="107">
        <v>147</v>
      </c>
      <c r="AD44" s="95">
        <v>81</v>
      </c>
      <c r="AE44" s="95">
        <v>95</v>
      </c>
      <c r="AF44" s="95">
        <v>0</v>
      </c>
      <c r="AG44" s="95">
        <v>0</v>
      </c>
      <c r="AH44" s="95">
        <v>0</v>
      </c>
      <c r="AI44" s="95">
        <v>0</v>
      </c>
      <c r="AJ44" s="107">
        <v>176</v>
      </c>
    </row>
    <row r="45" spans="1:36" ht="18" x14ac:dyDescent="0.35">
      <c r="A45" s="108" t="s">
        <v>15</v>
      </c>
      <c r="B45" s="95">
        <v>26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107">
        <v>26</v>
      </c>
      <c r="I45" s="95">
        <v>33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107">
        <v>33</v>
      </c>
      <c r="P45" s="95">
        <v>67</v>
      </c>
      <c r="Q45" s="95">
        <v>32</v>
      </c>
      <c r="R45" s="95">
        <v>0</v>
      </c>
      <c r="S45" s="95">
        <v>0</v>
      </c>
      <c r="T45" s="95">
        <v>0</v>
      </c>
      <c r="U45" s="95">
        <v>0</v>
      </c>
      <c r="V45" s="107">
        <v>99</v>
      </c>
      <c r="W45" s="95">
        <v>83</v>
      </c>
      <c r="X45" s="95">
        <v>64</v>
      </c>
      <c r="Y45" s="95">
        <v>0</v>
      </c>
      <c r="Z45" s="95">
        <v>0</v>
      </c>
      <c r="AA45" s="95">
        <v>0</v>
      </c>
      <c r="AB45" s="95">
        <v>0</v>
      </c>
      <c r="AC45" s="107">
        <v>147</v>
      </c>
      <c r="AD45" s="95">
        <v>81</v>
      </c>
      <c r="AE45" s="95">
        <v>95</v>
      </c>
      <c r="AF45" s="95">
        <v>0</v>
      </c>
      <c r="AG45" s="95">
        <v>0</v>
      </c>
      <c r="AH45" s="95">
        <v>0</v>
      </c>
      <c r="AI45" s="95">
        <v>0</v>
      </c>
      <c r="AJ45" s="107">
        <v>176</v>
      </c>
    </row>
    <row r="46" spans="1:36" ht="18" x14ac:dyDescent="0.35">
      <c r="A46" s="106" t="s">
        <v>16</v>
      </c>
      <c r="B46" s="95">
        <v>16</v>
      </c>
      <c r="C46" s="95">
        <v>0</v>
      </c>
      <c r="D46" s="95">
        <v>0</v>
      </c>
      <c r="E46" s="95">
        <v>0</v>
      </c>
      <c r="F46" s="95">
        <v>18</v>
      </c>
      <c r="G46" s="95">
        <v>0</v>
      </c>
      <c r="H46" s="107">
        <v>34</v>
      </c>
      <c r="I46" s="95">
        <v>13</v>
      </c>
      <c r="J46" s="95">
        <v>0</v>
      </c>
      <c r="K46" s="95">
        <v>26</v>
      </c>
      <c r="L46" s="95">
        <v>0</v>
      </c>
      <c r="M46" s="95">
        <v>10</v>
      </c>
      <c r="N46" s="95">
        <v>0</v>
      </c>
      <c r="O46" s="107">
        <v>49</v>
      </c>
      <c r="P46" s="95">
        <v>24</v>
      </c>
      <c r="Q46" s="95">
        <v>0</v>
      </c>
      <c r="R46" s="95">
        <v>29</v>
      </c>
      <c r="S46" s="95">
        <v>0</v>
      </c>
      <c r="T46" s="95">
        <v>18</v>
      </c>
      <c r="U46" s="95">
        <v>0</v>
      </c>
      <c r="V46" s="107">
        <v>71</v>
      </c>
      <c r="W46" s="95">
        <v>14</v>
      </c>
      <c r="X46" s="95">
        <v>0</v>
      </c>
      <c r="Y46" s="95">
        <v>28</v>
      </c>
      <c r="Z46" s="95">
        <v>0</v>
      </c>
      <c r="AA46" s="95">
        <v>9</v>
      </c>
      <c r="AB46" s="95">
        <v>0</v>
      </c>
      <c r="AC46" s="107">
        <v>51</v>
      </c>
      <c r="AD46" s="95">
        <v>1</v>
      </c>
      <c r="AE46" s="95">
        <v>3</v>
      </c>
      <c r="AF46" s="95">
        <v>16</v>
      </c>
      <c r="AG46" s="95">
        <v>0</v>
      </c>
      <c r="AH46" s="95">
        <v>1</v>
      </c>
      <c r="AI46" s="95">
        <v>1</v>
      </c>
      <c r="AJ46" s="107">
        <v>22</v>
      </c>
    </row>
    <row r="47" spans="1:36" ht="18" x14ac:dyDescent="0.35">
      <c r="A47" s="108" t="s">
        <v>111</v>
      </c>
      <c r="B47" s="95">
        <v>16</v>
      </c>
      <c r="C47" s="95">
        <v>0</v>
      </c>
      <c r="D47" s="95">
        <v>0</v>
      </c>
      <c r="E47" s="95">
        <v>0</v>
      </c>
      <c r="F47" s="95">
        <v>18</v>
      </c>
      <c r="G47" s="95">
        <v>0</v>
      </c>
      <c r="H47" s="107">
        <v>34</v>
      </c>
      <c r="I47" s="95">
        <v>13</v>
      </c>
      <c r="J47" s="95">
        <v>0</v>
      </c>
      <c r="K47" s="95">
        <v>0</v>
      </c>
      <c r="L47" s="95">
        <v>0</v>
      </c>
      <c r="M47" s="95">
        <v>10</v>
      </c>
      <c r="N47" s="95">
        <v>0</v>
      </c>
      <c r="O47" s="107">
        <v>23</v>
      </c>
      <c r="P47" s="95">
        <v>24</v>
      </c>
      <c r="Q47" s="95">
        <v>0</v>
      </c>
      <c r="R47" s="95">
        <v>0</v>
      </c>
      <c r="S47" s="95">
        <v>0</v>
      </c>
      <c r="T47" s="95">
        <v>18</v>
      </c>
      <c r="U47" s="95">
        <v>0</v>
      </c>
      <c r="V47" s="107">
        <v>42</v>
      </c>
      <c r="W47" s="95">
        <v>14</v>
      </c>
      <c r="X47" s="95">
        <v>0</v>
      </c>
      <c r="Y47" s="95">
        <v>0</v>
      </c>
      <c r="Z47" s="95">
        <v>0</v>
      </c>
      <c r="AA47" s="95">
        <v>9</v>
      </c>
      <c r="AB47" s="95">
        <v>0</v>
      </c>
      <c r="AC47" s="107">
        <v>23</v>
      </c>
      <c r="AD47" s="95">
        <v>1</v>
      </c>
      <c r="AE47" s="95">
        <v>3</v>
      </c>
      <c r="AF47" s="95">
        <v>0</v>
      </c>
      <c r="AG47" s="95">
        <v>0</v>
      </c>
      <c r="AH47" s="95">
        <v>1</v>
      </c>
      <c r="AI47" s="95">
        <v>0</v>
      </c>
      <c r="AJ47" s="107">
        <v>5</v>
      </c>
    </row>
    <row r="48" spans="1:36" ht="18" x14ac:dyDescent="0.35">
      <c r="A48" s="108" t="s">
        <v>148</v>
      </c>
      <c r="B48" s="95">
        <v>0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107">
        <v>0</v>
      </c>
      <c r="I48" s="95">
        <v>0</v>
      </c>
      <c r="J48" s="95">
        <v>0</v>
      </c>
      <c r="K48" s="95">
        <v>26</v>
      </c>
      <c r="L48" s="95">
        <v>0</v>
      </c>
      <c r="M48" s="95">
        <v>0</v>
      </c>
      <c r="N48" s="95">
        <v>0</v>
      </c>
      <c r="O48" s="107">
        <v>26</v>
      </c>
      <c r="P48" s="95">
        <v>0</v>
      </c>
      <c r="Q48" s="95">
        <v>0</v>
      </c>
      <c r="R48" s="95">
        <v>29</v>
      </c>
      <c r="S48" s="95">
        <v>0</v>
      </c>
      <c r="T48" s="95">
        <v>0</v>
      </c>
      <c r="U48" s="95">
        <v>0</v>
      </c>
      <c r="V48" s="107">
        <v>29</v>
      </c>
      <c r="W48" s="95">
        <v>0</v>
      </c>
      <c r="X48" s="95">
        <v>0</v>
      </c>
      <c r="Y48" s="95">
        <v>28</v>
      </c>
      <c r="Z48" s="95">
        <v>0</v>
      </c>
      <c r="AA48" s="95">
        <v>0</v>
      </c>
      <c r="AB48" s="95">
        <v>0</v>
      </c>
      <c r="AC48" s="107">
        <v>28</v>
      </c>
      <c r="AD48" s="95">
        <v>0</v>
      </c>
      <c r="AE48" s="95">
        <v>0</v>
      </c>
      <c r="AF48" s="95">
        <v>16</v>
      </c>
      <c r="AG48" s="95">
        <v>0</v>
      </c>
      <c r="AH48" s="95">
        <v>0</v>
      </c>
      <c r="AI48" s="95">
        <v>0</v>
      </c>
      <c r="AJ48" s="107">
        <v>16</v>
      </c>
    </row>
    <row r="49" spans="1:36" ht="18" x14ac:dyDescent="0.35">
      <c r="A49" s="108" t="s">
        <v>23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107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107">
        <v>0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107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107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1</v>
      </c>
      <c r="AJ49" s="107">
        <v>1</v>
      </c>
    </row>
  </sheetData>
  <mergeCells count="11">
    <mergeCell ref="V2:V3"/>
    <mergeCell ref="W2:AB2"/>
    <mergeCell ref="AC2:AC3"/>
    <mergeCell ref="AD2:AI2"/>
    <mergeCell ref="AJ2:AJ3"/>
    <mergeCell ref="P2:U2"/>
    <mergeCell ref="A2:A3"/>
    <mergeCell ref="B2:G2"/>
    <mergeCell ref="H2:H3"/>
    <mergeCell ref="I2:N2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J26"/>
  <sheetViews>
    <sheetView workbookViewId="0">
      <selection activeCell="D18" sqref="D18"/>
    </sheetView>
  </sheetViews>
  <sheetFormatPr defaultRowHeight="14.4" x14ac:dyDescent="0.3"/>
  <cols>
    <col min="1" max="1" width="39.44140625" customWidth="1"/>
  </cols>
  <sheetData>
    <row r="1" spans="1:36" ht="21" x14ac:dyDescent="0.4">
      <c r="A1" s="35" t="s">
        <v>350</v>
      </c>
    </row>
    <row r="2" spans="1:36" ht="18" x14ac:dyDescent="0.35">
      <c r="A2" s="110" t="s">
        <v>300</v>
      </c>
      <c r="B2" s="135" t="s">
        <v>301</v>
      </c>
      <c r="C2" s="132"/>
      <c r="D2" s="132"/>
      <c r="E2" s="132"/>
      <c r="F2" s="132"/>
      <c r="G2" s="133"/>
      <c r="H2" s="151" t="s">
        <v>343</v>
      </c>
      <c r="I2" s="135" t="s">
        <v>302</v>
      </c>
      <c r="J2" s="132"/>
      <c r="K2" s="132"/>
      <c r="L2" s="132"/>
      <c r="M2" s="132"/>
      <c r="N2" s="133"/>
      <c r="O2" s="151" t="s">
        <v>344</v>
      </c>
      <c r="P2" s="135" t="s">
        <v>303</v>
      </c>
      <c r="Q2" s="132"/>
      <c r="R2" s="132"/>
      <c r="S2" s="132"/>
      <c r="T2" s="132"/>
      <c r="U2" s="133"/>
      <c r="V2" s="151" t="s">
        <v>345</v>
      </c>
      <c r="W2" s="135" t="s">
        <v>304</v>
      </c>
      <c r="X2" s="132"/>
      <c r="Y2" s="132"/>
      <c r="Z2" s="132"/>
      <c r="AA2" s="132"/>
      <c r="AB2" s="133"/>
      <c r="AC2" s="151" t="s">
        <v>346</v>
      </c>
      <c r="AD2" s="135" t="s">
        <v>305</v>
      </c>
      <c r="AE2" s="132"/>
      <c r="AF2" s="132"/>
      <c r="AG2" s="132"/>
      <c r="AH2" s="132"/>
      <c r="AI2" s="133"/>
      <c r="AJ2" s="151" t="s">
        <v>347</v>
      </c>
    </row>
    <row r="3" spans="1:36" ht="18" x14ac:dyDescent="0.35">
      <c r="A3" s="111"/>
      <c r="B3" s="1" t="s">
        <v>20</v>
      </c>
      <c r="C3" s="1" t="s">
        <v>78</v>
      </c>
      <c r="D3" s="1" t="s">
        <v>5</v>
      </c>
      <c r="E3" s="1" t="s">
        <v>24</v>
      </c>
      <c r="F3" s="1" t="s">
        <v>26</v>
      </c>
      <c r="G3" s="1" t="s">
        <v>22</v>
      </c>
      <c r="H3" s="152"/>
      <c r="I3" s="1" t="s">
        <v>20</v>
      </c>
      <c r="J3" s="1" t="s">
        <v>78</v>
      </c>
      <c r="K3" s="1" t="s">
        <v>5</v>
      </c>
      <c r="L3" s="1" t="s">
        <v>24</v>
      </c>
      <c r="M3" s="1" t="s">
        <v>26</v>
      </c>
      <c r="N3" s="1" t="s">
        <v>22</v>
      </c>
      <c r="O3" s="152"/>
      <c r="P3" s="1" t="s">
        <v>20</v>
      </c>
      <c r="Q3" s="1" t="s">
        <v>78</v>
      </c>
      <c r="R3" s="1" t="s">
        <v>5</v>
      </c>
      <c r="S3" s="1" t="s">
        <v>24</v>
      </c>
      <c r="T3" s="1" t="s">
        <v>26</v>
      </c>
      <c r="U3" s="1" t="s">
        <v>22</v>
      </c>
      <c r="V3" s="152"/>
      <c r="W3" s="1" t="s">
        <v>20</v>
      </c>
      <c r="X3" s="1" t="s">
        <v>78</v>
      </c>
      <c r="Y3" s="1" t="s">
        <v>5</v>
      </c>
      <c r="Z3" s="1" t="s">
        <v>24</v>
      </c>
      <c r="AA3" s="1" t="s">
        <v>26</v>
      </c>
      <c r="AB3" s="1" t="s">
        <v>22</v>
      </c>
      <c r="AC3" s="152"/>
      <c r="AD3" s="1" t="s">
        <v>20</v>
      </c>
      <c r="AE3" s="1" t="s">
        <v>78</v>
      </c>
      <c r="AF3" s="1" t="s">
        <v>5</v>
      </c>
      <c r="AG3" s="1" t="s">
        <v>24</v>
      </c>
      <c r="AH3" s="1" t="s">
        <v>26</v>
      </c>
      <c r="AI3" s="1" t="s">
        <v>22</v>
      </c>
      <c r="AJ3" s="152"/>
    </row>
    <row r="4" spans="1:36" ht="18" x14ac:dyDescent="0.35">
      <c r="A4" s="101" t="s">
        <v>322</v>
      </c>
      <c r="B4" s="102">
        <v>1</v>
      </c>
      <c r="C4" s="102">
        <v>21</v>
      </c>
      <c r="D4" s="102">
        <v>0</v>
      </c>
      <c r="E4" s="102">
        <v>0</v>
      </c>
      <c r="F4" s="102">
        <v>0</v>
      </c>
      <c r="G4" s="102">
        <v>0</v>
      </c>
      <c r="H4" s="103">
        <v>22</v>
      </c>
      <c r="I4" s="102">
        <v>0</v>
      </c>
      <c r="J4" s="102">
        <v>1</v>
      </c>
      <c r="K4" s="102">
        <v>0</v>
      </c>
      <c r="L4" s="102">
        <v>0</v>
      </c>
      <c r="M4" s="102">
        <v>0</v>
      </c>
      <c r="N4" s="102">
        <v>0</v>
      </c>
      <c r="O4" s="103">
        <v>1</v>
      </c>
      <c r="P4" s="102">
        <v>0</v>
      </c>
      <c r="Q4" s="102">
        <v>0</v>
      </c>
      <c r="R4" s="102">
        <v>0</v>
      </c>
      <c r="S4" s="102">
        <v>0</v>
      </c>
      <c r="T4" s="102">
        <v>0</v>
      </c>
      <c r="U4" s="102">
        <v>0</v>
      </c>
      <c r="V4" s="103">
        <v>0</v>
      </c>
      <c r="W4" s="102">
        <v>0</v>
      </c>
      <c r="X4" s="102">
        <v>0</v>
      </c>
      <c r="Y4" s="102">
        <v>0</v>
      </c>
      <c r="Z4" s="102">
        <v>0</v>
      </c>
      <c r="AA4" s="102">
        <v>0</v>
      </c>
      <c r="AB4" s="102">
        <v>0</v>
      </c>
      <c r="AC4" s="103">
        <v>0</v>
      </c>
      <c r="AD4" s="102">
        <v>0</v>
      </c>
      <c r="AE4" s="102">
        <v>0</v>
      </c>
      <c r="AF4" s="102">
        <v>0</v>
      </c>
      <c r="AG4" s="102">
        <v>0</v>
      </c>
      <c r="AH4" s="102">
        <v>0</v>
      </c>
      <c r="AI4" s="89">
        <v>0</v>
      </c>
      <c r="AJ4" s="103">
        <v>0</v>
      </c>
    </row>
    <row r="5" spans="1:36" ht="18" x14ac:dyDescent="0.35">
      <c r="A5" s="104" t="s">
        <v>28</v>
      </c>
      <c r="B5" s="85">
        <v>0</v>
      </c>
      <c r="C5" s="85">
        <v>8</v>
      </c>
      <c r="D5" s="85">
        <v>0</v>
      </c>
      <c r="E5" s="85">
        <v>0</v>
      </c>
      <c r="F5" s="85">
        <v>0</v>
      </c>
      <c r="G5" s="85">
        <v>0</v>
      </c>
      <c r="H5" s="105">
        <v>8</v>
      </c>
      <c r="I5" s="85">
        <v>0</v>
      </c>
      <c r="J5" s="85">
        <v>0</v>
      </c>
      <c r="K5" s="85">
        <v>0</v>
      </c>
      <c r="L5" s="85">
        <v>0</v>
      </c>
      <c r="M5" s="85">
        <v>0</v>
      </c>
      <c r="N5" s="85">
        <v>0</v>
      </c>
      <c r="O5" s="105">
        <v>0</v>
      </c>
      <c r="P5" s="85">
        <v>0</v>
      </c>
      <c r="Q5" s="85">
        <v>0</v>
      </c>
      <c r="R5" s="85">
        <v>0</v>
      </c>
      <c r="S5" s="85">
        <v>0</v>
      </c>
      <c r="T5" s="85">
        <v>0</v>
      </c>
      <c r="U5" s="85">
        <v>0</v>
      </c>
      <c r="V5" s="105">
        <v>0</v>
      </c>
      <c r="W5" s="85">
        <v>0</v>
      </c>
      <c r="X5" s="85">
        <v>0</v>
      </c>
      <c r="Y5" s="85">
        <v>0</v>
      </c>
      <c r="Z5" s="85">
        <v>0</v>
      </c>
      <c r="AA5" s="85">
        <v>0</v>
      </c>
      <c r="AB5" s="85">
        <v>0</v>
      </c>
      <c r="AC5" s="105">
        <v>0</v>
      </c>
      <c r="AD5" s="85">
        <v>0</v>
      </c>
      <c r="AE5" s="85">
        <v>0</v>
      </c>
      <c r="AF5" s="85">
        <v>0</v>
      </c>
      <c r="AG5" s="85">
        <v>0</v>
      </c>
      <c r="AH5" s="85">
        <v>0</v>
      </c>
      <c r="AI5" s="85">
        <v>0</v>
      </c>
      <c r="AJ5" s="105">
        <v>0</v>
      </c>
    </row>
    <row r="6" spans="1:36" ht="18" x14ac:dyDescent="0.35">
      <c r="A6" s="106" t="s">
        <v>29</v>
      </c>
      <c r="B6" s="95">
        <v>0</v>
      </c>
      <c r="C6" s="95">
        <v>5</v>
      </c>
      <c r="D6" s="95">
        <v>0</v>
      </c>
      <c r="E6" s="95">
        <v>0</v>
      </c>
      <c r="F6" s="95">
        <v>0</v>
      </c>
      <c r="G6" s="95">
        <v>0</v>
      </c>
      <c r="H6" s="107">
        <v>5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107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107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107">
        <v>0</v>
      </c>
      <c r="AD6" s="95">
        <v>0</v>
      </c>
      <c r="AE6" s="95">
        <v>0</v>
      </c>
      <c r="AF6" s="95">
        <v>0</v>
      </c>
      <c r="AG6" s="95">
        <v>0</v>
      </c>
      <c r="AH6" s="95">
        <v>0</v>
      </c>
      <c r="AI6" s="95">
        <v>0</v>
      </c>
      <c r="AJ6" s="107">
        <v>0</v>
      </c>
    </row>
    <row r="7" spans="1:36" ht="18" x14ac:dyDescent="0.35">
      <c r="A7" s="108" t="s">
        <v>323</v>
      </c>
      <c r="B7" s="95">
        <v>0</v>
      </c>
      <c r="C7" s="95">
        <v>1</v>
      </c>
      <c r="D7" s="95">
        <v>0</v>
      </c>
      <c r="E7" s="95">
        <v>0</v>
      </c>
      <c r="F7" s="95">
        <v>0</v>
      </c>
      <c r="G7" s="95">
        <v>0</v>
      </c>
      <c r="H7" s="107">
        <v>1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107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107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107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107">
        <v>0</v>
      </c>
    </row>
    <row r="8" spans="1:36" ht="18" x14ac:dyDescent="0.35">
      <c r="A8" s="108" t="s">
        <v>324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107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107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107">
        <v>0</v>
      </c>
      <c r="W8" s="95">
        <v>0</v>
      </c>
      <c r="X8" s="95">
        <v>0</v>
      </c>
      <c r="Y8" s="95">
        <v>0</v>
      </c>
      <c r="Z8" s="95">
        <v>0</v>
      </c>
      <c r="AA8" s="95">
        <v>0</v>
      </c>
      <c r="AB8" s="95">
        <v>0</v>
      </c>
      <c r="AC8" s="107">
        <v>0</v>
      </c>
      <c r="AD8" s="95">
        <v>0</v>
      </c>
      <c r="AE8" s="95">
        <v>0</v>
      </c>
      <c r="AF8" s="95">
        <v>0</v>
      </c>
      <c r="AG8" s="95">
        <v>0</v>
      </c>
      <c r="AH8" s="95">
        <v>0</v>
      </c>
      <c r="AI8" s="95">
        <v>0</v>
      </c>
      <c r="AJ8" s="107">
        <v>0</v>
      </c>
    </row>
    <row r="9" spans="1:36" ht="18" x14ac:dyDescent="0.35">
      <c r="A9" s="108" t="s">
        <v>325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107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107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107">
        <v>0</v>
      </c>
      <c r="W9" s="95">
        <v>0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107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107">
        <v>0</v>
      </c>
    </row>
    <row r="10" spans="1:36" ht="18" x14ac:dyDescent="0.35">
      <c r="A10" s="108" t="s">
        <v>326</v>
      </c>
      <c r="B10" s="95">
        <v>0</v>
      </c>
      <c r="C10" s="95">
        <v>4</v>
      </c>
      <c r="D10" s="95">
        <v>0</v>
      </c>
      <c r="E10" s="95">
        <v>0</v>
      </c>
      <c r="F10" s="95">
        <v>0</v>
      </c>
      <c r="G10" s="95">
        <v>0</v>
      </c>
      <c r="H10" s="107">
        <v>4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107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107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107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107">
        <v>0</v>
      </c>
    </row>
    <row r="11" spans="1:36" ht="18" x14ac:dyDescent="0.35">
      <c r="A11" s="106" t="s">
        <v>32</v>
      </c>
      <c r="B11" s="95">
        <v>0</v>
      </c>
      <c r="C11" s="95">
        <v>3</v>
      </c>
      <c r="D11" s="95">
        <v>0</v>
      </c>
      <c r="E11" s="95">
        <v>0</v>
      </c>
      <c r="F11" s="95">
        <v>0</v>
      </c>
      <c r="G11" s="95">
        <v>0</v>
      </c>
      <c r="H11" s="107">
        <v>3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107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107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107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107">
        <v>0</v>
      </c>
    </row>
    <row r="12" spans="1:36" ht="18" x14ac:dyDescent="0.35">
      <c r="A12" s="108" t="s">
        <v>33</v>
      </c>
      <c r="B12" s="95">
        <v>0</v>
      </c>
      <c r="C12" s="95">
        <v>3</v>
      </c>
      <c r="D12" s="95">
        <v>0</v>
      </c>
      <c r="E12" s="95">
        <v>0</v>
      </c>
      <c r="F12" s="95">
        <v>0</v>
      </c>
      <c r="G12" s="95">
        <v>0</v>
      </c>
      <c r="H12" s="107">
        <v>3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107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107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107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107">
        <v>0</v>
      </c>
    </row>
    <row r="13" spans="1:36" ht="18" x14ac:dyDescent="0.35">
      <c r="A13" s="109" t="s">
        <v>1</v>
      </c>
      <c r="B13" s="89">
        <v>1</v>
      </c>
      <c r="C13" s="89">
        <v>12</v>
      </c>
      <c r="D13" s="89">
        <v>0</v>
      </c>
      <c r="E13" s="89">
        <v>0</v>
      </c>
      <c r="F13" s="89">
        <v>0</v>
      </c>
      <c r="G13" s="89">
        <v>0</v>
      </c>
      <c r="H13" s="103">
        <v>13</v>
      </c>
      <c r="I13" s="89">
        <v>0</v>
      </c>
      <c r="J13" s="89">
        <v>1</v>
      </c>
      <c r="K13" s="89">
        <v>0</v>
      </c>
      <c r="L13" s="89">
        <v>0</v>
      </c>
      <c r="M13" s="89">
        <v>0</v>
      </c>
      <c r="N13" s="89">
        <v>0</v>
      </c>
      <c r="O13" s="103">
        <v>1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103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103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103">
        <v>0</v>
      </c>
    </row>
    <row r="14" spans="1:36" ht="18" x14ac:dyDescent="0.35">
      <c r="A14" s="106" t="s">
        <v>2</v>
      </c>
      <c r="B14" s="95">
        <v>0</v>
      </c>
      <c r="C14" s="95">
        <v>4</v>
      </c>
      <c r="D14" s="95">
        <v>0</v>
      </c>
      <c r="E14" s="95">
        <v>0</v>
      </c>
      <c r="F14" s="95">
        <v>0</v>
      </c>
      <c r="G14" s="95">
        <v>0</v>
      </c>
      <c r="H14" s="107">
        <v>4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107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107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107">
        <v>0</v>
      </c>
      <c r="AD14" s="95">
        <v>0</v>
      </c>
      <c r="AE14" s="95">
        <v>0</v>
      </c>
      <c r="AF14" s="95">
        <v>0</v>
      </c>
      <c r="AG14" s="95">
        <v>0</v>
      </c>
      <c r="AH14" s="95">
        <v>0</v>
      </c>
      <c r="AI14" s="95">
        <v>0</v>
      </c>
      <c r="AJ14" s="107">
        <v>0</v>
      </c>
    </row>
    <row r="15" spans="1:36" ht="18" x14ac:dyDescent="0.35">
      <c r="A15" s="108" t="s">
        <v>3</v>
      </c>
      <c r="B15" s="95">
        <v>0</v>
      </c>
      <c r="C15" s="95">
        <v>4</v>
      </c>
      <c r="D15" s="95">
        <v>0</v>
      </c>
      <c r="E15" s="95">
        <v>0</v>
      </c>
      <c r="F15" s="95">
        <v>0</v>
      </c>
      <c r="G15" s="95">
        <v>0</v>
      </c>
      <c r="H15" s="107">
        <v>4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107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107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107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107">
        <v>0</v>
      </c>
    </row>
    <row r="16" spans="1:36" ht="18" x14ac:dyDescent="0.35">
      <c r="A16" s="106" t="s">
        <v>10</v>
      </c>
      <c r="B16" s="95">
        <v>1</v>
      </c>
      <c r="C16" s="95">
        <v>2</v>
      </c>
      <c r="D16" s="95">
        <v>0</v>
      </c>
      <c r="E16" s="95">
        <v>0</v>
      </c>
      <c r="F16" s="95">
        <v>0</v>
      </c>
      <c r="G16" s="95">
        <v>0</v>
      </c>
      <c r="H16" s="107">
        <v>3</v>
      </c>
      <c r="I16" s="95">
        <v>0</v>
      </c>
      <c r="J16" s="95">
        <v>1</v>
      </c>
      <c r="K16" s="95">
        <v>0</v>
      </c>
      <c r="L16" s="95">
        <v>0</v>
      </c>
      <c r="M16" s="95">
        <v>0</v>
      </c>
      <c r="N16" s="95">
        <v>0</v>
      </c>
      <c r="O16" s="107">
        <v>1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107">
        <v>0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107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107">
        <v>0</v>
      </c>
    </row>
    <row r="17" spans="1:36" ht="18" x14ac:dyDescent="0.35">
      <c r="A17" s="108" t="s">
        <v>12</v>
      </c>
      <c r="B17" s="95">
        <v>0</v>
      </c>
      <c r="C17" s="95">
        <v>2</v>
      </c>
      <c r="D17" s="95">
        <v>0</v>
      </c>
      <c r="E17" s="95">
        <v>0</v>
      </c>
      <c r="F17" s="95">
        <v>0</v>
      </c>
      <c r="G17" s="95">
        <v>0</v>
      </c>
      <c r="H17" s="107">
        <v>2</v>
      </c>
      <c r="I17" s="95">
        <v>0</v>
      </c>
      <c r="J17" s="95">
        <v>1</v>
      </c>
      <c r="K17" s="95">
        <v>0</v>
      </c>
      <c r="L17" s="95">
        <v>0</v>
      </c>
      <c r="M17" s="95">
        <v>0</v>
      </c>
      <c r="N17" s="95">
        <v>0</v>
      </c>
      <c r="O17" s="107">
        <v>1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107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107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0</v>
      </c>
      <c r="AJ17" s="107">
        <v>0</v>
      </c>
    </row>
    <row r="18" spans="1:36" ht="18" x14ac:dyDescent="0.35">
      <c r="A18" s="108" t="s">
        <v>336</v>
      </c>
      <c r="B18" s="95">
        <v>1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107">
        <v>1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107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107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107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107">
        <v>0</v>
      </c>
    </row>
    <row r="19" spans="1:36" ht="18" x14ac:dyDescent="0.35">
      <c r="A19" s="106" t="s">
        <v>14</v>
      </c>
      <c r="B19" s="95">
        <v>0</v>
      </c>
      <c r="C19" s="95">
        <v>2</v>
      </c>
      <c r="D19" s="95">
        <v>0</v>
      </c>
      <c r="E19" s="95">
        <v>0</v>
      </c>
      <c r="F19" s="95">
        <v>0</v>
      </c>
      <c r="G19" s="95">
        <v>0</v>
      </c>
      <c r="H19" s="107">
        <v>2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107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107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107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107">
        <v>0</v>
      </c>
    </row>
    <row r="20" spans="1:36" ht="18" x14ac:dyDescent="0.35">
      <c r="A20" s="108" t="s">
        <v>15</v>
      </c>
      <c r="B20" s="95">
        <v>0</v>
      </c>
      <c r="C20" s="95">
        <v>2</v>
      </c>
      <c r="D20" s="95">
        <v>0</v>
      </c>
      <c r="E20" s="95">
        <v>0</v>
      </c>
      <c r="F20" s="95">
        <v>0</v>
      </c>
      <c r="G20" s="95">
        <v>0</v>
      </c>
      <c r="H20" s="107">
        <v>2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107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107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107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107">
        <v>0</v>
      </c>
    </row>
    <row r="21" spans="1:36" ht="18" x14ac:dyDescent="0.35">
      <c r="A21" s="106" t="s">
        <v>16</v>
      </c>
      <c r="B21" s="95">
        <v>0</v>
      </c>
      <c r="C21" s="95">
        <v>4</v>
      </c>
      <c r="D21" s="95">
        <v>0</v>
      </c>
      <c r="E21" s="95">
        <v>0</v>
      </c>
      <c r="F21" s="95">
        <v>0</v>
      </c>
      <c r="G21" s="95">
        <v>0</v>
      </c>
      <c r="H21" s="107">
        <v>4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107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107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107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107">
        <v>0</v>
      </c>
    </row>
    <row r="22" spans="1:36" ht="18" x14ac:dyDescent="0.35">
      <c r="A22" s="108" t="s">
        <v>79</v>
      </c>
      <c r="B22" s="95">
        <v>0</v>
      </c>
      <c r="C22" s="95">
        <v>1</v>
      </c>
      <c r="D22" s="95">
        <v>0</v>
      </c>
      <c r="E22" s="95">
        <v>0</v>
      </c>
      <c r="F22" s="95">
        <v>0</v>
      </c>
      <c r="G22" s="95">
        <v>0</v>
      </c>
      <c r="H22" s="107">
        <v>1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107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107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107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107">
        <v>0</v>
      </c>
    </row>
    <row r="23" spans="1:36" ht="18" x14ac:dyDescent="0.35">
      <c r="A23" s="108" t="s">
        <v>21</v>
      </c>
      <c r="B23" s="95">
        <v>0</v>
      </c>
      <c r="C23" s="95">
        <v>3</v>
      </c>
      <c r="D23" s="95">
        <v>0</v>
      </c>
      <c r="E23" s="95">
        <v>0</v>
      </c>
      <c r="F23" s="95">
        <v>0</v>
      </c>
      <c r="G23" s="95">
        <v>0</v>
      </c>
      <c r="H23" s="107">
        <v>3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107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107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107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107">
        <v>0</v>
      </c>
    </row>
    <row r="24" spans="1:36" ht="18" x14ac:dyDescent="0.35">
      <c r="A24" s="104" t="s">
        <v>38</v>
      </c>
      <c r="B24" s="85">
        <v>0</v>
      </c>
      <c r="C24" s="85">
        <v>1</v>
      </c>
      <c r="D24" s="85">
        <v>0</v>
      </c>
      <c r="E24" s="85">
        <v>0</v>
      </c>
      <c r="F24" s="85">
        <v>0</v>
      </c>
      <c r="G24" s="85">
        <v>0</v>
      </c>
      <c r="H24" s="105">
        <v>1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105">
        <v>0</v>
      </c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10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105">
        <v>0</v>
      </c>
      <c r="AD24" s="85">
        <v>0</v>
      </c>
      <c r="AE24" s="85">
        <v>0</v>
      </c>
      <c r="AF24" s="85">
        <v>0</v>
      </c>
      <c r="AG24" s="85">
        <v>0</v>
      </c>
      <c r="AH24" s="85">
        <v>0</v>
      </c>
      <c r="AI24" s="85">
        <v>0</v>
      </c>
      <c r="AJ24" s="105">
        <v>0</v>
      </c>
    </row>
    <row r="25" spans="1:36" ht="18" x14ac:dyDescent="0.35">
      <c r="A25" s="106" t="s">
        <v>39</v>
      </c>
      <c r="B25" s="95">
        <v>0</v>
      </c>
      <c r="C25" s="95">
        <v>1</v>
      </c>
      <c r="D25" s="95">
        <v>0</v>
      </c>
      <c r="E25" s="95">
        <v>0</v>
      </c>
      <c r="F25" s="95">
        <v>0</v>
      </c>
      <c r="G25" s="95">
        <v>0</v>
      </c>
      <c r="H25" s="107">
        <v>1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107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107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107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107">
        <v>0</v>
      </c>
    </row>
    <row r="26" spans="1:36" ht="18" x14ac:dyDescent="0.35">
      <c r="A26" s="108" t="s">
        <v>82</v>
      </c>
      <c r="B26" s="95">
        <v>0</v>
      </c>
      <c r="C26" s="95">
        <v>1</v>
      </c>
      <c r="D26" s="95">
        <v>0</v>
      </c>
      <c r="E26" s="95">
        <v>0</v>
      </c>
      <c r="F26" s="95">
        <v>0</v>
      </c>
      <c r="G26" s="95">
        <v>0</v>
      </c>
      <c r="H26" s="107">
        <v>1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107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107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107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107">
        <v>0</v>
      </c>
    </row>
  </sheetData>
  <mergeCells count="11">
    <mergeCell ref="V2:V3"/>
    <mergeCell ref="W2:AB2"/>
    <mergeCell ref="AC2:AC3"/>
    <mergeCell ref="AD2:AI2"/>
    <mergeCell ref="AJ2:AJ3"/>
    <mergeCell ref="P2:U2"/>
    <mergeCell ref="A2:A3"/>
    <mergeCell ref="B2:G2"/>
    <mergeCell ref="H2:H3"/>
    <mergeCell ref="I2:N2"/>
    <mergeCell ref="O2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905"/>
  <sheetViews>
    <sheetView workbookViewId="0">
      <pane xSplit="1" ySplit="3" topLeftCell="B46" activePane="bottomRight" state="frozen"/>
      <selection activeCell="E10" sqref="E10"/>
      <selection pane="topRight" activeCell="E10" sqref="E10"/>
      <selection pane="bottomLeft" activeCell="E10" sqref="E10"/>
      <selection pane="bottomRight" activeCell="A2" sqref="A2:A3"/>
    </sheetView>
  </sheetViews>
  <sheetFormatPr defaultRowHeight="18" x14ac:dyDescent="0.35"/>
  <cols>
    <col min="1" max="1" width="9.77734375" customWidth="1"/>
    <col min="2" max="2" width="6.21875" bestFit="1" customWidth="1"/>
    <col min="3" max="3" width="23.5546875" bestFit="1" customWidth="1"/>
    <col min="4" max="4" width="29.21875" bestFit="1" customWidth="1"/>
    <col min="5" max="5" width="22.21875" bestFit="1" customWidth="1"/>
    <col min="6" max="6" width="57.109375" bestFit="1" customWidth="1"/>
    <col min="7" max="7" width="10.44140625" style="36" bestFit="1" customWidth="1"/>
    <col min="8" max="8" width="11" bestFit="1" customWidth="1"/>
    <col min="9" max="9" width="9.44140625" bestFit="1" customWidth="1"/>
    <col min="10" max="15" width="4.44140625" bestFit="1" customWidth="1"/>
    <col min="16" max="16" width="8.44140625" bestFit="1" customWidth="1"/>
    <col min="17" max="17" width="7.88671875" customWidth="1"/>
    <col min="18" max="18" width="8.109375" customWidth="1"/>
    <col min="19" max="19" width="6.44140625" bestFit="1" customWidth="1"/>
    <col min="20" max="20" width="4.33203125" bestFit="1" customWidth="1"/>
    <col min="21" max="21" width="12.77734375" style="31" bestFit="1" customWidth="1"/>
  </cols>
  <sheetData>
    <row r="1" spans="1:21" ht="21.6" thickBot="1" x14ac:dyDescent="0.45">
      <c r="A1" s="35" t="s">
        <v>351</v>
      </c>
    </row>
    <row r="2" spans="1:21" ht="18.75" customHeight="1" x14ac:dyDescent="0.35">
      <c r="A2" s="110" t="s">
        <v>167</v>
      </c>
      <c r="B2" s="110" t="s">
        <v>166</v>
      </c>
      <c r="C2" s="110" t="s">
        <v>159</v>
      </c>
      <c r="D2" s="110" t="s">
        <v>160</v>
      </c>
      <c r="E2" s="110" t="s">
        <v>158</v>
      </c>
      <c r="F2" s="110" t="s">
        <v>161</v>
      </c>
      <c r="G2" s="110" t="s">
        <v>172</v>
      </c>
      <c r="H2" s="110" t="s">
        <v>162</v>
      </c>
      <c r="I2" s="118" t="s">
        <v>165</v>
      </c>
      <c r="J2" s="120" t="s">
        <v>168</v>
      </c>
      <c r="K2" s="121"/>
      <c r="L2" s="121"/>
      <c r="M2" s="121"/>
      <c r="N2" s="121"/>
      <c r="O2" s="122"/>
      <c r="P2" s="114" t="s">
        <v>157</v>
      </c>
      <c r="Q2" s="114" t="s">
        <v>174</v>
      </c>
      <c r="R2" s="112" t="s">
        <v>164</v>
      </c>
      <c r="S2" s="116" t="s">
        <v>9</v>
      </c>
      <c r="T2" s="110" t="s">
        <v>163</v>
      </c>
      <c r="U2" s="110" t="s">
        <v>170</v>
      </c>
    </row>
    <row r="3" spans="1:21" x14ac:dyDescent="0.35">
      <c r="A3" s="111"/>
      <c r="B3" s="111"/>
      <c r="C3" s="111"/>
      <c r="D3" s="111"/>
      <c r="E3" s="111"/>
      <c r="F3" s="111"/>
      <c r="G3" s="111"/>
      <c r="H3" s="111"/>
      <c r="I3" s="119"/>
      <c r="J3" s="9" t="s">
        <v>34</v>
      </c>
      <c r="K3" s="1" t="s">
        <v>52</v>
      </c>
      <c r="L3" s="1" t="s">
        <v>7</v>
      </c>
      <c r="M3" s="1" t="s">
        <v>0</v>
      </c>
      <c r="N3" s="1" t="s">
        <v>8</v>
      </c>
      <c r="O3" s="1" t="s">
        <v>51</v>
      </c>
      <c r="P3" s="123"/>
      <c r="Q3" s="115"/>
      <c r="R3" s="113"/>
      <c r="S3" s="117"/>
      <c r="T3" s="111"/>
      <c r="U3" s="111"/>
    </row>
    <row r="4" spans="1:21" x14ac:dyDescent="0.35">
      <c r="A4" s="5">
        <v>62</v>
      </c>
      <c r="B4" s="2" t="s">
        <v>78</v>
      </c>
      <c r="C4" s="2" t="s">
        <v>74</v>
      </c>
      <c r="D4" s="2" t="s">
        <v>75</v>
      </c>
      <c r="E4" s="2" t="s">
        <v>77</v>
      </c>
      <c r="F4" s="2" t="s">
        <v>107</v>
      </c>
      <c r="G4" s="5">
        <v>3</v>
      </c>
      <c r="H4" s="2" t="s">
        <v>4</v>
      </c>
      <c r="I4" s="15">
        <v>17</v>
      </c>
      <c r="J4" s="11">
        <v>0</v>
      </c>
      <c r="K4" s="4">
        <v>14</v>
      </c>
      <c r="L4" s="3">
        <v>0</v>
      </c>
      <c r="M4" s="3">
        <v>0</v>
      </c>
      <c r="N4" s="3">
        <v>0</v>
      </c>
      <c r="O4" s="3">
        <v>0</v>
      </c>
      <c r="P4" s="7">
        <v>14</v>
      </c>
      <c r="Q4" s="37">
        <f>+K4/I4</f>
        <v>0.82352941176470584</v>
      </c>
      <c r="R4" s="38">
        <f>P4/I4</f>
        <v>0.82352941176470584</v>
      </c>
      <c r="S4" s="8">
        <v>3</v>
      </c>
      <c r="T4" s="3">
        <v>0</v>
      </c>
      <c r="U4" s="32"/>
    </row>
    <row r="5" spans="1:21" x14ac:dyDescent="0.35">
      <c r="A5" s="5">
        <v>62</v>
      </c>
      <c r="B5" s="2" t="s">
        <v>20</v>
      </c>
      <c r="C5" s="2" t="s">
        <v>74</v>
      </c>
      <c r="D5" s="2" t="s">
        <v>75</v>
      </c>
      <c r="E5" s="2" t="s">
        <v>77</v>
      </c>
      <c r="F5" s="2" t="s">
        <v>76</v>
      </c>
      <c r="G5" s="5">
        <v>3</v>
      </c>
      <c r="H5" s="2" t="s">
        <v>4</v>
      </c>
      <c r="I5" s="15">
        <v>58</v>
      </c>
      <c r="J5" s="11">
        <v>0</v>
      </c>
      <c r="K5" s="4">
        <v>57</v>
      </c>
      <c r="L5" s="3">
        <v>0</v>
      </c>
      <c r="M5" s="3">
        <v>0</v>
      </c>
      <c r="N5" s="3">
        <v>0</v>
      </c>
      <c r="O5" s="3">
        <v>0</v>
      </c>
      <c r="P5" s="7">
        <v>57</v>
      </c>
      <c r="Q5" s="37">
        <f t="shared" ref="Q5:Q6" si="0">+K5/I5</f>
        <v>0.98275862068965514</v>
      </c>
      <c r="R5" s="38">
        <f t="shared" ref="R5:R6" si="1">P5/I5</f>
        <v>0.98275862068965514</v>
      </c>
      <c r="S5" s="8">
        <v>1</v>
      </c>
      <c r="T5" s="3">
        <v>0</v>
      </c>
      <c r="U5" s="32"/>
    </row>
    <row r="6" spans="1:21" x14ac:dyDescent="0.35">
      <c r="A6" s="5">
        <v>62</v>
      </c>
      <c r="B6" s="2" t="s">
        <v>78</v>
      </c>
      <c r="C6" s="2" t="s">
        <v>74</v>
      </c>
      <c r="D6" s="2" t="s">
        <v>75</v>
      </c>
      <c r="E6" s="2" t="s">
        <v>77</v>
      </c>
      <c r="F6" s="2" t="s">
        <v>76</v>
      </c>
      <c r="G6" s="5">
        <v>3</v>
      </c>
      <c r="H6" s="2" t="s">
        <v>4</v>
      </c>
      <c r="I6" s="15">
        <v>88</v>
      </c>
      <c r="J6" s="11">
        <v>0</v>
      </c>
      <c r="K6" s="4">
        <v>77</v>
      </c>
      <c r="L6" s="3">
        <v>0</v>
      </c>
      <c r="M6" s="3">
        <v>0</v>
      </c>
      <c r="N6" s="3">
        <v>0</v>
      </c>
      <c r="O6" s="3">
        <v>0</v>
      </c>
      <c r="P6" s="7">
        <v>77</v>
      </c>
      <c r="Q6" s="37">
        <f t="shared" si="0"/>
        <v>0.875</v>
      </c>
      <c r="R6" s="38">
        <f t="shared" si="1"/>
        <v>0.875</v>
      </c>
      <c r="S6" s="8">
        <v>11</v>
      </c>
      <c r="T6" s="3">
        <v>0</v>
      </c>
      <c r="U6" s="32"/>
    </row>
    <row r="7" spans="1:21" x14ac:dyDescent="0.35">
      <c r="A7" s="5">
        <v>62</v>
      </c>
      <c r="B7" s="2" t="s">
        <v>78</v>
      </c>
      <c r="C7" s="2" t="s">
        <v>74</v>
      </c>
      <c r="D7" s="2" t="s">
        <v>75</v>
      </c>
      <c r="E7" s="2" t="s">
        <v>77</v>
      </c>
      <c r="F7" s="2" t="s">
        <v>94</v>
      </c>
      <c r="G7" s="5">
        <v>3</v>
      </c>
      <c r="H7" s="2" t="s">
        <v>4</v>
      </c>
      <c r="I7" s="15">
        <v>29</v>
      </c>
      <c r="J7" s="11">
        <v>0</v>
      </c>
      <c r="K7" s="4">
        <v>17</v>
      </c>
      <c r="L7" s="3">
        <v>2</v>
      </c>
      <c r="M7" s="3">
        <v>1</v>
      </c>
      <c r="N7" s="3">
        <v>0</v>
      </c>
      <c r="O7" s="3">
        <v>0</v>
      </c>
      <c r="P7" s="7">
        <v>20</v>
      </c>
      <c r="Q7" s="37">
        <f>+K7/I7</f>
        <v>0.58620689655172409</v>
      </c>
      <c r="R7" s="38">
        <f>P7/I7</f>
        <v>0.68965517241379315</v>
      </c>
      <c r="S7" s="8">
        <v>9</v>
      </c>
      <c r="T7" s="3">
        <v>0</v>
      </c>
      <c r="U7" s="32"/>
    </row>
    <row r="8" spans="1:21" x14ac:dyDescent="0.35">
      <c r="A8" s="5">
        <v>62</v>
      </c>
      <c r="B8" s="2" t="s">
        <v>26</v>
      </c>
      <c r="C8" s="2" t="s">
        <v>28</v>
      </c>
      <c r="D8" s="2" t="s">
        <v>29</v>
      </c>
      <c r="E8" s="2" t="s">
        <v>60</v>
      </c>
      <c r="F8" s="2" t="s">
        <v>66</v>
      </c>
      <c r="G8" s="5">
        <v>2</v>
      </c>
      <c r="H8" s="2" t="s">
        <v>4</v>
      </c>
      <c r="I8" s="15">
        <v>9</v>
      </c>
      <c r="J8" s="11">
        <v>8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7">
        <v>8</v>
      </c>
      <c r="Q8" s="37">
        <f>J8/I8</f>
        <v>0.88888888888888884</v>
      </c>
      <c r="R8" s="38">
        <f>P8/I8</f>
        <v>0.88888888888888884</v>
      </c>
      <c r="S8" s="8">
        <v>1</v>
      </c>
      <c r="T8" s="3">
        <v>0</v>
      </c>
      <c r="U8" s="32"/>
    </row>
    <row r="9" spans="1:21" x14ac:dyDescent="0.35">
      <c r="A9" s="5">
        <v>62</v>
      </c>
      <c r="B9" s="2" t="s">
        <v>22</v>
      </c>
      <c r="C9" s="2" t="s">
        <v>28</v>
      </c>
      <c r="D9" s="2" t="s">
        <v>29</v>
      </c>
      <c r="E9" s="2" t="s">
        <v>60</v>
      </c>
      <c r="F9" s="2" t="s">
        <v>66</v>
      </c>
      <c r="G9" s="5">
        <v>2</v>
      </c>
      <c r="H9" s="2" t="s">
        <v>4</v>
      </c>
      <c r="I9" s="15">
        <v>9</v>
      </c>
      <c r="J9" s="11">
        <v>8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7">
        <v>8</v>
      </c>
      <c r="Q9" s="37">
        <f t="shared" ref="Q9:Q40" si="2">J9/I9</f>
        <v>0.88888888888888884</v>
      </c>
      <c r="R9" s="38">
        <f t="shared" ref="R9:R40" si="3">P9/I9</f>
        <v>0.88888888888888884</v>
      </c>
      <c r="S9" s="8">
        <v>1</v>
      </c>
      <c r="T9" s="3">
        <v>0</v>
      </c>
      <c r="U9" s="32"/>
    </row>
    <row r="10" spans="1:21" x14ac:dyDescent="0.35">
      <c r="A10" s="5">
        <v>62</v>
      </c>
      <c r="B10" s="2" t="s">
        <v>26</v>
      </c>
      <c r="C10" s="2" t="s">
        <v>28</v>
      </c>
      <c r="D10" s="2" t="s">
        <v>29</v>
      </c>
      <c r="E10" s="2" t="s">
        <v>60</v>
      </c>
      <c r="F10" s="2" t="s">
        <v>67</v>
      </c>
      <c r="G10" s="5">
        <v>2</v>
      </c>
      <c r="H10" s="2" t="s">
        <v>4</v>
      </c>
      <c r="I10" s="15">
        <v>9</v>
      </c>
      <c r="J10" s="11">
        <v>5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7">
        <v>5</v>
      </c>
      <c r="Q10" s="37">
        <f t="shared" si="2"/>
        <v>0.55555555555555558</v>
      </c>
      <c r="R10" s="38">
        <f t="shared" si="3"/>
        <v>0.55555555555555558</v>
      </c>
      <c r="S10" s="8">
        <v>4</v>
      </c>
      <c r="T10" s="3">
        <v>0</v>
      </c>
      <c r="U10" s="32"/>
    </row>
    <row r="11" spans="1:21" x14ac:dyDescent="0.35">
      <c r="A11" s="5">
        <v>62</v>
      </c>
      <c r="B11" s="2" t="s">
        <v>78</v>
      </c>
      <c r="C11" s="2" t="s">
        <v>74</v>
      </c>
      <c r="D11" s="2" t="s">
        <v>103</v>
      </c>
      <c r="E11" s="2" t="s">
        <v>60</v>
      </c>
      <c r="F11" s="2" t="s">
        <v>111</v>
      </c>
      <c r="G11" s="5">
        <v>2</v>
      </c>
      <c r="H11" s="2" t="s">
        <v>54</v>
      </c>
      <c r="I11" s="15">
        <v>31</v>
      </c>
      <c r="J11" s="11">
        <v>26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7">
        <v>26</v>
      </c>
      <c r="Q11" s="37">
        <f t="shared" si="2"/>
        <v>0.83870967741935487</v>
      </c>
      <c r="R11" s="38">
        <f t="shared" si="3"/>
        <v>0.83870967741935487</v>
      </c>
      <c r="S11" s="8">
        <v>5</v>
      </c>
      <c r="T11" s="3">
        <v>0</v>
      </c>
      <c r="U11" s="32"/>
    </row>
    <row r="12" spans="1:21" x14ac:dyDescent="0.35">
      <c r="A12" s="5">
        <v>62</v>
      </c>
      <c r="B12" s="2" t="s">
        <v>22</v>
      </c>
      <c r="C12" s="2" t="s">
        <v>41</v>
      </c>
      <c r="D12" s="2" t="s">
        <v>71</v>
      </c>
      <c r="E12" s="2" t="s">
        <v>60</v>
      </c>
      <c r="F12" s="2" t="s">
        <v>93</v>
      </c>
      <c r="G12" s="5">
        <v>2</v>
      </c>
      <c r="H12" s="2" t="s">
        <v>4</v>
      </c>
      <c r="I12" s="15">
        <v>6</v>
      </c>
      <c r="J12" s="11">
        <v>6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7">
        <v>6</v>
      </c>
      <c r="Q12" s="37">
        <f t="shared" si="2"/>
        <v>1</v>
      </c>
      <c r="R12" s="38">
        <f t="shared" si="3"/>
        <v>1</v>
      </c>
      <c r="S12" s="8">
        <v>0</v>
      </c>
      <c r="T12" s="3">
        <v>0</v>
      </c>
      <c r="U12" s="32"/>
    </row>
    <row r="13" spans="1:21" x14ac:dyDescent="0.35">
      <c r="A13" s="5">
        <v>62</v>
      </c>
      <c r="B13" s="2" t="s">
        <v>26</v>
      </c>
      <c r="C13" s="2" t="s">
        <v>41</v>
      </c>
      <c r="D13" s="2" t="s">
        <v>71</v>
      </c>
      <c r="E13" s="2" t="s">
        <v>60</v>
      </c>
      <c r="F13" s="2" t="s">
        <v>72</v>
      </c>
      <c r="G13" s="5">
        <v>2</v>
      </c>
      <c r="H13" s="2" t="s">
        <v>4</v>
      </c>
      <c r="I13" s="15">
        <v>6</v>
      </c>
      <c r="J13" s="11">
        <v>2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7">
        <v>3</v>
      </c>
      <c r="Q13" s="37">
        <f t="shared" si="2"/>
        <v>0.33333333333333331</v>
      </c>
      <c r="R13" s="38">
        <f t="shared" si="3"/>
        <v>0.5</v>
      </c>
      <c r="S13" s="8">
        <v>3</v>
      </c>
      <c r="T13" s="3">
        <v>0</v>
      </c>
      <c r="U13" s="32"/>
    </row>
    <row r="14" spans="1:21" x14ac:dyDescent="0.35">
      <c r="A14" s="5">
        <v>62</v>
      </c>
      <c r="B14" s="2" t="s">
        <v>22</v>
      </c>
      <c r="C14" s="2" t="s">
        <v>41</v>
      </c>
      <c r="D14" s="2" t="s">
        <v>71</v>
      </c>
      <c r="E14" s="2" t="s">
        <v>60</v>
      </c>
      <c r="F14" s="2" t="s">
        <v>72</v>
      </c>
      <c r="G14" s="5">
        <v>2</v>
      </c>
      <c r="H14" s="2" t="s">
        <v>4</v>
      </c>
      <c r="I14" s="15">
        <v>3</v>
      </c>
      <c r="J14" s="11">
        <v>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7">
        <v>3</v>
      </c>
      <c r="Q14" s="37">
        <f t="shared" si="2"/>
        <v>1</v>
      </c>
      <c r="R14" s="38">
        <f t="shared" si="3"/>
        <v>1</v>
      </c>
      <c r="S14" s="8">
        <v>0</v>
      </c>
      <c r="T14" s="3">
        <v>0</v>
      </c>
      <c r="U14" s="32"/>
    </row>
    <row r="15" spans="1:21" x14ac:dyDescent="0.35">
      <c r="A15" s="5">
        <v>62</v>
      </c>
      <c r="B15" s="2" t="s">
        <v>26</v>
      </c>
      <c r="C15" s="2" t="s">
        <v>41</v>
      </c>
      <c r="D15" s="2" t="s">
        <v>69</v>
      </c>
      <c r="E15" s="2" t="s">
        <v>60</v>
      </c>
      <c r="F15" s="2" t="s">
        <v>73</v>
      </c>
      <c r="G15" s="5">
        <v>2</v>
      </c>
      <c r="H15" s="2" t="s">
        <v>4</v>
      </c>
      <c r="I15" s="15">
        <v>8</v>
      </c>
      <c r="J15" s="11">
        <v>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7">
        <v>3</v>
      </c>
      <c r="Q15" s="37">
        <f t="shared" si="2"/>
        <v>0.375</v>
      </c>
      <c r="R15" s="38">
        <f t="shared" si="3"/>
        <v>0.375</v>
      </c>
      <c r="S15" s="8">
        <v>5</v>
      </c>
      <c r="T15" s="3">
        <v>0</v>
      </c>
      <c r="U15" s="32"/>
    </row>
    <row r="16" spans="1:21" x14ac:dyDescent="0.35">
      <c r="A16" s="5">
        <v>62</v>
      </c>
      <c r="B16" s="2" t="s">
        <v>22</v>
      </c>
      <c r="C16" s="2" t="s">
        <v>41</v>
      </c>
      <c r="D16" s="2" t="s">
        <v>69</v>
      </c>
      <c r="E16" s="2" t="s">
        <v>60</v>
      </c>
      <c r="F16" s="2" t="s">
        <v>73</v>
      </c>
      <c r="G16" s="5">
        <v>2</v>
      </c>
      <c r="H16" s="2" t="s">
        <v>4</v>
      </c>
      <c r="I16" s="15">
        <v>2</v>
      </c>
      <c r="J16" s="11">
        <v>1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7">
        <v>2</v>
      </c>
      <c r="Q16" s="37">
        <f t="shared" si="2"/>
        <v>0.5</v>
      </c>
      <c r="R16" s="38">
        <f t="shared" si="3"/>
        <v>1</v>
      </c>
      <c r="S16" s="8">
        <v>0</v>
      </c>
      <c r="T16" s="3">
        <v>0</v>
      </c>
      <c r="U16" s="32"/>
    </row>
    <row r="17" spans="1:21" x14ac:dyDescent="0.35">
      <c r="A17" s="5">
        <v>62</v>
      </c>
      <c r="B17" s="2" t="s">
        <v>26</v>
      </c>
      <c r="C17" s="2" t="s">
        <v>41</v>
      </c>
      <c r="D17" s="2" t="s">
        <v>69</v>
      </c>
      <c r="E17" s="2" t="s">
        <v>60</v>
      </c>
      <c r="F17" s="2" t="s">
        <v>70</v>
      </c>
      <c r="G17" s="5">
        <v>2</v>
      </c>
      <c r="H17" s="2" t="s">
        <v>4</v>
      </c>
      <c r="I17" s="15">
        <v>15</v>
      </c>
      <c r="J17" s="11">
        <v>13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7">
        <v>13</v>
      </c>
      <c r="Q17" s="37">
        <f t="shared" si="2"/>
        <v>0.8666666666666667</v>
      </c>
      <c r="R17" s="38">
        <f t="shared" si="3"/>
        <v>0.8666666666666667</v>
      </c>
      <c r="S17" s="8">
        <v>2</v>
      </c>
      <c r="T17" s="3">
        <v>0</v>
      </c>
      <c r="U17" s="32"/>
    </row>
    <row r="18" spans="1:21" x14ac:dyDescent="0.35">
      <c r="A18" s="5">
        <v>62</v>
      </c>
      <c r="B18" s="2" t="s">
        <v>22</v>
      </c>
      <c r="C18" s="2" t="s">
        <v>41</v>
      </c>
      <c r="D18" s="2" t="s">
        <v>69</v>
      </c>
      <c r="E18" s="2" t="s">
        <v>60</v>
      </c>
      <c r="F18" s="2" t="s">
        <v>70</v>
      </c>
      <c r="G18" s="5">
        <v>2</v>
      </c>
      <c r="H18" s="2" t="s">
        <v>4</v>
      </c>
      <c r="I18" s="15">
        <v>5</v>
      </c>
      <c r="J18" s="11">
        <v>3</v>
      </c>
      <c r="K18" s="3">
        <v>2</v>
      </c>
      <c r="L18" s="3">
        <v>0</v>
      </c>
      <c r="M18" s="3">
        <v>0</v>
      </c>
      <c r="N18" s="3">
        <v>0</v>
      </c>
      <c r="O18" s="3">
        <v>0</v>
      </c>
      <c r="P18" s="7">
        <v>5</v>
      </c>
      <c r="Q18" s="37">
        <f t="shared" si="2"/>
        <v>0.6</v>
      </c>
      <c r="R18" s="38">
        <f t="shared" si="3"/>
        <v>1</v>
      </c>
      <c r="S18" s="8">
        <v>0</v>
      </c>
      <c r="T18" s="3">
        <v>0</v>
      </c>
      <c r="U18" s="32"/>
    </row>
    <row r="19" spans="1:21" x14ac:dyDescent="0.35">
      <c r="A19" s="5">
        <v>62</v>
      </c>
      <c r="B19" s="2" t="s">
        <v>24</v>
      </c>
      <c r="C19" s="2" t="s">
        <v>41</v>
      </c>
      <c r="D19" s="2" t="s">
        <v>44</v>
      </c>
      <c r="E19" s="2" t="s">
        <v>60</v>
      </c>
      <c r="F19" s="2" t="s">
        <v>117</v>
      </c>
      <c r="G19" s="5">
        <v>2</v>
      </c>
      <c r="H19" s="2" t="s">
        <v>4</v>
      </c>
      <c r="I19" s="15">
        <v>23</v>
      </c>
      <c r="J19" s="11">
        <v>17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7">
        <v>17</v>
      </c>
      <c r="Q19" s="37">
        <f t="shared" si="2"/>
        <v>0.73913043478260865</v>
      </c>
      <c r="R19" s="38">
        <f t="shared" si="3"/>
        <v>0.73913043478260865</v>
      </c>
      <c r="S19" s="8">
        <v>6</v>
      </c>
      <c r="T19" s="3">
        <v>0</v>
      </c>
      <c r="U19" s="32"/>
    </row>
    <row r="20" spans="1:21" x14ac:dyDescent="0.35">
      <c r="A20" s="5">
        <v>62</v>
      </c>
      <c r="B20" s="2" t="s">
        <v>26</v>
      </c>
      <c r="C20" s="2" t="s">
        <v>41</v>
      </c>
      <c r="D20" s="2" t="s">
        <v>44</v>
      </c>
      <c r="E20" s="2" t="s">
        <v>60</v>
      </c>
      <c r="F20" s="2" t="s">
        <v>68</v>
      </c>
      <c r="G20" s="5">
        <v>2</v>
      </c>
      <c r="H20" s="2" t="s">
        <v>4</v>
      </c>
      <c r="I20" s="15">
        <v>6</v>
      </c>
      <c r="J20" s="11">
        <v>4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7">
        <v>5</v>
      </c>
      <c r="Q20" s="37">
        <f t="shared" si="2"/>
        <v>0.66666666666666663</v>
      </c>
      <c r="R20" s="38">
        <f t="shared" si="3"/>
        <v>0.83333333333333337</v>
      </c>
      <c r="S20" s="8">
        <v>1</v>
      </c>
      <c r="T20" s="3">
        <v>0</v>
      </c>
      <c r="U20" s="32"/>
    </row>
    <row r="21" spans="1:21" x14ac:dyDescent="0.35">
      <c r="A21" s="5">
        <v>62</v>
      </c>
      <c r="B21" s="2" t="s">
        <v>20</v>
      </c>
      <c r="C21" s="2" t="s">
        <v>1</v>
      </c>
      <c r="D21" s="2" t="s">
        <v>2</v>
      </c>
      <c r="E21" s="2" t="s">
        <v>60</v>
      </c>
      <c r="F21" s="2" t="s">
        <v>118</v>
      </c>
      <c r="G21" s="5">
        <v>2</v>
      </c>
      <c r="H21" s="2" t="s">
        <v>4</v>
      </c>
      <c r="I21" s="15">
        <v>9</v>
      </c>
      <c r="J21" s="11">
        <v>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7">
        <v>9</v>
      </c>
      <c r="Q21" s="37">
        <f t="shared" si="2"/>
        <v>1</v>
      </c>
      <c r="R21" s="38">
        <f t="shared" si="3"/>
        <v>1</v>
      </c>
      <c r="S21" s="8">
        <v>0</v>
      </c>
      <c r="T21" s="3">
        <v>0</v>
      </c>
      <c r="U21" s="32"/>
    </row>
    <row r="22" spans="1:21" x14ac:dyDescent="0.35">
      <c r="A22" s="5">
        <v>62</v>
      </c>
      <c r="B22" s="2" t="s">
        <v>5</v>
      </c>
      <c r="C22" s="2" t="s">
        <v>1</v>
      </c>
      <c r="D22" s="2" t="s">
        <v>2</v>
      </c>
      <c r="E22" s="2" t="s">
        <v>60</v>
      </c>
      <c r="F22" s="2" t="s">
        <v>90</v>
      </c>
      <c r="G22" s="5">
        <v>2</v>
      </c>
      <c r="H22" s="2" t="s">
        <v>4</v>
      </c>
      <c r="I22" s="15">
        <v>41</v>
      </c>
      <c r="J22" s="11">
        <v>21</v>
      </c>
      <c r="K22" s="3">
        <v>16</v>
      </c>
      <c r="L22" s="3">
        <v>0</v>
      </c>
      <c r="M22" s="3">
        <v>0</v>
      </c>
      <c r="N22" s="3">
        <v>0</v>
      </c>
      <c r="O22" s="3">
        <v>0</v>
      </c>
      <c r="P22" s="7">
        <v>37</v>
      </c>
      <c r="Q22" s="37">
        <f t="shared" si="2"/>
        <v>0.51219512195121952</v>
      </c>
      <c r="R22" s="38">
        <f t="shared" si="3"/>
        <v>0.90243902439024393</v>
      </c>
      <c r="S22" s="8">
        <v>4</v>
      </c>
      <c r="T22" s="3">
        <v>0</v>
      </c>
      <c r="U22" s="32"/>
    </row>
    <row r="23" spans="1:21" x14ac:dyDescent="0.35">
      <c r="A23" s="5">
        <v>62</v>
      </c>
      <c r="B23" s="2" t="s">
        <v>78</v>
      </c>
      <c r="C23" s="2" t="s">
        <v>1</v>
      </c>
      <c r="D23" s="2" t="s">
        <v>2</v>
      </c>
      <c r="E23" s="2" t="s">
        <v>60</v>
      </c>
      <c r="F23" s="2" t="s">
        <v>63</v>
      </c>
      <c r="G23" s="5">
        <v>2</v>
      </c>
      <c r="H23" s="2" t="s">
        <v>4</v>
      </c>
      <c r="I23" s="15">
        <v>32</v>
      </c>
      <c r="J23" s="11">
        <v>24</v>
      </c>
      <c r="K23" s="3">
        <v>4</v>
      </c>
      <c r="L23" s="3">
        <v>1</v>
      </c>
      <c r="M23" s="3">
        <v>0</v>
      </c>
      <c r="N23" s="3">
        <v>0</v>
      </c>
      <c r="O23" s="3">
        <v>0</v>
      </c>
      <c r="P23" s="7">
        <v>29</v>
      </c>
      <c r="Q23" s="37">
        <f t="shared" si="2"/>
        <v>0.75</v>
      </c>
      <c r="R23" s="38">
        <f t="shared" si="3"/>
        <v>0.90625</v>
      </c>
      <c r="S23" s="8">
        <v>3</v>
      </c>
      <c r="T23" s="3">
        <v>0</v>
      </c>
      <c r="U23" s="32"/>
    </row>
    <row r="24" spans="1:21" x14ac:dyDescent="0.35">
      <c r="A24" s="5">
        <v>62</v>
      </c>
      <c r="B24" s="2" t="s">
        <v>5</v>
      </c>
      <c r="C24" s="2" t="s">
        <v>1</v>
      </c>
      <c r="D24" s="2" t="s">
        <v>2</v>
      </c>
      <c r="E24" s="2" t="s">
        <v>60</v>
      </c>
      <c r="F24" s="2" t="s">
        <v>63</v>
      </c>
      <c r="G24" s="5">
        <v>2</v>
      </c>
      <c r="H24" s="2" t="s">
        <v>4</v>
      </c>
      <c r="I24" s="15">
        <v>40</v>
      </c>
      <c r="J24" s="11">
        <v>14</v>
      </c>
      <c r="K24" s="3">
        <v>14</v>
      </c>
      <c r="L24" s="3">
        <v>1</v>
      </c>
      <c r="M24" s="3">
        <v>0</v>
      </c>
      <c r="N24" s="3">
        <v>0</v>
      </c>
      <c r="O24" s="3">
        <v>0</v>
      </c>
      <c r="P24" s="7">
        <v>29</v>
      </c>
      <c r="Q24" s="37">
        <f t="shared" si="2"/>
        <v>0.35</v>
      </c>
      <c r="R24" s="38">
        <f t="shared" si="3"/>
        <v>0.72499999999999998</v>
      </c>
      <c r="S24" s="8">
        <v>11</v>
      </c>
      <c r="T24" s="3">
        <v>0</v>
      </c>
      <c r="U24" s="32"/>
    </row>
    <row r="25" spans="1:21" x14ac:dyDescent="0.35">
      <c r="A25" s="5">
        <v>62</v>
      </c>
      <c r="B25" s="2" t="s">
        <v>24</v>
      </c>
      <c r="C25" s="2" t="s">
        <v>1</v>
      </c>
      <c r="D25" s="2" t="s">
        <v>2</v>
      </c>
      <c r="E25" s="2" t="s">
        <v>60</v>
      </c>
      <c r="F25" s="2" t="s">
        <v>63</v>
      </c>
      <c r="G25" s="5">
        <v>2</v>
      </c>
      <c r="H25" s="2" t="s">
        <v>4</v>
      </c>
      <c r="I25" s="15">
        <v>15</v>
      </c>
      <c r="J25" s="11">
        <v>0</v>
      </c>
      <c r="K25" s="3">
        <v>6</v>
      </c>
      <c r="L25" s="3">
        <v>1</v>
      </c>
      <c r="M25" s="3">
        <v>0</v>
      </c>
      <c r="N25" s="3">
        <v>0</v>
      </c>
      <c r="O25" s="3">
        <v>0</v>
      </c>
      <c r="P25" s="7">
        <v>7</v>
      </c>
      <c r="Q25" s="37">
        <f t="shared" si="2"/>
        <v>0</v>
      </c>
      <c r="R25" s="38">
        <f t="shared" si="3"/>
        <v>0.46666666666666667</v>
      </c>
      <c r="S25" s="8">
        <v>8</v>
      </c>
      <c r="T25" s="3">
        <v>0</v>
      </c>
      <c r="U25" s="32"/>
    </row>
    <row r="26" spans="1:21" x14ac:dyDescent="0.35">
      <c r="A26" s="5">
        <v>62</v>
      </c>
      <c r="B26" s="2" t="s">
        <v>26</v>
      </c>
      <c r="C26" s="2" t="s">
        <v>1</v>
      </c>
      <c r="D26" s="2" t="s">
        <v>2</v>
      </c>
      <c r="E26" s="2" t="s">
        <v>60</v>
      </c>
      <c r="F26" s="2" t="s">
        <v>63</v>
      </c>
      <c r="G26" s="5">
        <v>2</v>
      </c>
      <c r="H26" s="2" t="s">
        <v>4</v>
      </c>
      <c r="I26" s="15">
        <v>23</v>
      </c>
      <c r="J26" s="11">
        <v>16</v>
      </c>
      <c r="K26" s="3">
        <v>4</v>
      </c>
      <c r="L26" s="3">
        <v>0</v>
      </c>
      <c r="M26" s="3">
        <v>0</v>
      </c>
      <c r="N26" s="3">
        <v>0</v>
      </c>
      <c r="O26" s="3">
        <v>0</v>
      </c>
      <c r="P26" s="7">
        <v>20</v>
      </c>
      <c r="Q26" s="37">
        <f t="shared" si="2"/>
        <v>0.69565217391304346</v>
      </c>
      <c r="R26" s="38">
        <f t="shared" si="3"/>
        <v>0.86956521739130432</v>
      </c>
      <c r="S26" s="8">
        <v>3</v>
      </c>
      <c r="T26" s="3">
        <v>0</v>
      </c>
      <c r="U26" s="32"/>
    </row>
    <row r="27" spans="1:21" x14ac:dyDescent="0.35">
      <c r="A27" s="5">
        <v>62</v>
      </c>
      <c r="B27" s="2" t="s">
        <v>22</v>
      </c>
      <c r="C27" s="2" t="s">
        <v>1</v>
      </c>
      <c r="D27" s="2" t="s">
        <v>2</v>
      </c>
      <c r="E27" s="2" t="s">
        <v>60</v>
      </c>
      <c r="F27" s="2" t="s">
        <v>63</v>
      </c>
      <c r="G27" s="5">
        <v>2</v>
      </c>
      <c r="H27" s="2" t="s">
        <v>4</v>
      </c>
      <c r="I27" s="15">
        <v>11</v>
      </c>
      <c r="J27" s="11">
        <v>3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7">
        <v>3</v>
      </c>
      <c r="Q27" s="37">
        <f t="shared" si="2"/>
        <v>0.27272727272727271</v>
      </c>
      <c r="R27" s="38">
        <f t="shared" si="3"/>
        <v>0.27272727272727271</v>
      </c>
      <c r="S27" s="8">
        <v>8</v>
      </c>
      <c r="T27" s="3">
        <v>0</v>
      </c>
      <c r="U27" s="32"/>
    </row>
    <row r="28" spans="1:21" x14ac:dyDescent="0.35">
      <c r="A28" s="5">
        <v>62</v>
      </c>
      <c r="B28" s="2" t="s">
        <v>20</v>
      </c>
      <c r="C28" s="2" t="s">
        <v>1</v>
      </c>
      <c r="D28" s="2" t="s">
        <v>10</v>
      </c>
      <c r="E28" s="2" t="s">
        <v>60</v>
      </c>
      <c r="F28" s="2" t="s">
        <v>61</v>
      </c>
      <c r="G28" s="5">
        <v>2</v>
      </c>
      <c r="H28" s="2" t="s">
        <v>4</v>
      </c>
      <c r="I28" s="15">
        <v>6</v>
      </c>
      <c r="J28" s="11">
        <v>6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7">
        <v>6</v>
      </c>
      <c r="Q28" s="37">
        <f t="shared" si="2"/>
        <v>1</v>
      </c>
      <c r="R28" s="38">
        <f t="shared" si="3"/>
        <v>1</v>
      </c>
      <c r="S28" s="8">
        <v>0</v>
      </c>
      <c r="T28" s="3">
        <v>0</v>
      </c>
      <c r="U28" s="32"/>
    </row>
    <row r="29" spans="1:21" x14ac:dyDescent="0.35">
      <c r="A29" s="5">
        <v>62</v>
      </c>
      <c r="B29" s="2" t="s">
        <v>5</v>
      </c>
      <c r="C29" s="2" t="s">
        <v>1</v>
      </c>
      <c r="D29" s="2" t="s">
        <v>10</v>
      </c>
      <c r="E29" s="2" t="s">
        <v>60</v>
      </c>
      <c r="F29" s="2" t="s">
        <v>61</v>
      </c>
      <c r="G29" s="5">
        <v>2</v>
      </c>
      <c r="H29" s="2" t="s">
        <v>4</v>
      </c>
      <c r="I29" s="15">
        <v>20</v>
      </c>
      <c r="J29" s="11">
        <v>7</v>
      </c>
      <c r="K29" s="3">
        <v>3</v>
      </c>
      <c r="L29" s="3">
        <v>1</v>
      </c>
      <c r="M29" s="3">
        <v>0</v>
      </c>
      <c r="N29" s="3">
        <v>0</v>
      </c>
      <c r="O29" s="3">
        <v>0</v>
      </c>
      <c r="P29" s="7">
        <v>11</v>
      </c>
      <c r="Q29" s="37">
        <f t="shared" si="2"/>
        <v>0.35</v>
      </c>
      <c r="R29" s="38">
        <f t="shared" si="3"/>
        <v>0.55000000000000004</v>
      </c>
      <c r="S29" s="8">
        <v>9</v>
      </c>
      <c r="T29" s="3">
        <v>0</v>
      </c>
      <c r="U29" s="32"/>
    </row>
    <row r="30" spans="1:21" x14ac:dyDescent="0.35">
      <c r="A30" s="5">
        <v>62</v>
      </c>
      <c r="B30" s="2" t="s">
        <v>78</v>
      </c>
      <c r="C30" s="2" t="s">
        <v>1</v>
      </c>
      <c r="D30" s="2" t="s">
        <v>10</v>
      </c>
      <c r="E30" s="2" t="s">
        <v>60</v>
      </c>
      <c r="F30" s="2" t="s">
        <v>59</v>
      </c>
      <c r="G30" s="5">
        <v>2</v>
      </c>
      <c r="H30" s="2" t="s">
        <v>4</v>
      </c>
      <c r="I30" s="15">
        <v>38</v>
      </c>
      <c r="J30" s="11">
        <v>32</v>
      </c>
      <c r="K30" s="3">
        <v>5</v>
      </c>
      <c r="L30" s="3">
        <v>0</v>
      </c>
      <c r="M30" s="3">
        <v>0</v>
      </c>
      <c r="N30" s="3">
        <v>0</v>
      </c>
      <c r="O30" s="3">
        <v>0</v>
      </c>
      <c r="P30" s="7">
        <v>37</v>
      </c>
      <c r="Q30" s="37">
        <f t="shared" si="2"/>
        <v>0.84210526315789469</v>
      </c>
      <c r="R30" s="38">
        <f t="shared" si="3"/>
        <v>0.97368421052631582</v>
      </c>
      <c r="S30" s="8">
        <v>1</v>
      </c>
      <c r="T30" s="3">
        <v>0</v>
      </c>
      <c r="U30" s="32"/>
    </row>
    <row r="31" spans="1:21" x14ac:dyDescent="0.35">
      <c r="A31" s="5">
        <v>62</v>
      </c>
      <c r="B31" s="2" t="s">
        <v>5</v>
      </c>
      <c r="C31" s="2" t="s">
        <v>1</v>
      </c>
      <c r="D31" s="2" t="s">
        <v>10</v>
      </c>
      <c r="E31" s="2" t="s">
        <v>60</v>
      </c>
      <c r="F31" s="2" t="s">
        <v>59</v>
      </c>
      <c r="G31" s="5">
        <v>2</v>
      </c>
      <c r="H31" s="2" t="s">
        <v>4</v>
      </c>
      <c r="I31" s="15">
        <v>46</v>
      </c>
      <c r="J31" s="11">
        <v>39</v>
      </c>
      <c r="K31" s="3">
        <v>5</v>
      </c>
      <c r="L31" s="3">
        <v>0</v>
      </c>
      <c r="M31" s="3">
        <v>0</v>
      </c>
      <c r="N31" s="3">
        <v>0</v>
      </c>
      <c r="O31" s="3">
        <v>0</v>
      </c>
      <c r="P31" s="7">
        <v>44</v>
      </c>
      <c r="Q31" s="37">
        <f t="shared" si="2"/>
        <v>0.84782608695652173</v>
      </c>
      <c r="R31" s="38">
        <f t="shared" si="3"/>
        <v>0.95652173913043481</v>
      </c>
      <c r="S31" s="8">
        <v>2</v>
      </c>
      <c r="T31" s="3">
        <v>0</v>
      </c>
      <c r="U31" s="32"/>
    </row>
    <row r="32" spans="1:21" x14ac:dyDescent="0.35">
      <c r="A32" s="5">
        <v>62</v>
      </c>
      <c r="B32" s="2" t="s">
        <v>24</v>
      </c>
      <c r="C32" s="2" t="s">
        <v>1</v>
      </c>
      <c r="D32" s="2" t="s">
        <v>10</v>
      </c>
      <c r="E32" s="2" t="s">
        <v>60</v>
      </c>
      <c r="F32" s="2" t="s">
        <v>59</v>
      </c>
      <c r="G32" s="5">
        <v>2</v>
      </c>
      <c r="H32" s="2" t="s">
        <v>4</v>
      </c>
      <c r="I32" s="15">
        <v>3</v>
      </c>
      <c r="J32" s="11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7">
        <v>1</v>
      </c>
      <c r="Q32" s="37">
        <f t="shared" si="2"/>
        <v>0</v>
      </c>
      <c r="R32" s="38">
        <f t="shared" si="3"/>
        <v>0.33333333333333331</v>
      </c>
      <c r="S32" s="8">
        <v>2</v>
      </c>
      <c r="T32" s="3">
        <v>0</v>
      </c>
      <c r="U32" s="32"/>
    </row>
    <row r="33" spans="1:21" x14ac:dyDescent="0.35">
      <c r="A33" s="5">
        <v>62</v>
      </c>
      <c r="B33" s="2" t="s">
        <v>20</v>
      </c>
      <c r="C33" s="2" t="s">
        <v>1</v>
      </c>
      <c r="D33" s="2" t="s">
        <v>10</v>
      </c>
      <c r="E33" s="2" t="s">
        <v>60</v>
      </c>
      <c r="F33" s="2" t="s">
        <v>62</v>
      </c>
      <c r="G33" s="5">
        <v>2</v>
      </c>
      <c r="H33" s="2" t="s">
        <v>4</v>
      </c>
      <c r="I33" s="15">
        <v>3</v>
      </c>
      <c r="J33" s="11">
        <v>2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7">
        <v>2</v>
      </c>
      <c r="Q33" s="37">
        <f t="shared" si="2"/>
        <v>0.66666666666666663</v>
      </c>
      <c r="R33" s="38">
        <f t="shared" si="3"/>
        <v>0.66666666666666663</v>
      </c>
      <c r="S33" s="8">
        <v>1</v>
      </c>
      <c r="T33" s="3">
        <v>0</v>
      </c>
      <c r="U33" s="32"/>
    </row>
    <row r="34" spans="1:21" x14ac:dyDescent="0.35">
      <c r="A34" s="5">
        <v>62</v>
      </c>
      <c r="B34" s="2" t="s">
        <v>78</v>
      </c>
      <c r="C34" s="2" t="s">
        <v>1</v>
      </c>
      <c r="D34" s="2" t="s">
        <v>10</v>
      </c>
      <c r="E34" s="2" t="s">
        <v>60</v>
      </c>
      <c r="F34" s="2" t="s">
        <v>62</v>
      </c>
      <c r="G34" s="5">
        <v>2</v>
      </c>
      <c r="H34" s="2" t="s">
        <v>4</v>
      </c>
      <c r="I34" s="15">
        <v>31</v>
      </c>
      <c r="J34" s="11">
        <v>25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7">
        <v>25</v>
      </c>
      <c r="Q34" s="37">
        <f t="shared" si="2"/>
        <v>0.80645161290322576</v>
      </c>
      <c r="R34" s="38">
        <f t="shared" si="3"/>
        <v>0.80645161290322576</v>
      </c>
      <c r="S34" s="8">
        <v>6</v>
      </c>
      <c r="T34" s="3">
        <v>0</v>
      </c>
      <c r="U34" s="32"/>
    </row>
    <row r="35" spans="1:21" x14ac:dyDescent="0.35">
      <c r="A35" s="5">
        <v>62</v>
      </c>
      <c r="B35" s="2" t="s">
        <v>5</v>
      </c>
      <c r="C35" s="2" t="s">
        <v>1</v>
      </c>
      <c r="D35" s="2" t="s">
        <v>10</v>
      </c>
      <c r="E35" s="2" t="s">
        <v>60</v>
      </c>
      <c r="F35" s="2" t="s">
        <v>62</v>
      </c>
      <c r="G35" s="5">
        <v>2</v>
      </c>
      <c r="H35" s="2" t="s">
        <v>4</v>
      </c>
      <c r="I35" s="15">
        <v>22</v>
      </c>
      <c r="J35" s="11">
        <v>13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7">
        <v>14</v>
      </c>
      <c r="Q35" s="37">
        <f t="shared" si="2"/>
        <v>0.59090909090909094</v>
      </c>
      <c r="R35" s="38">
        <f t="shared" si="3"/>
        <v>0.63636363636363635</v>
      </c>
      <c r="S35" s="8">
        <v>8</v>
      </c>
      <c r="T35" s="3">
        <v>0</v>
      </c>
      <c r="U35" s="32"/>
    </row>
    <row r="36" spans="1:21" x14ac:dyDescent="0.35">
      <c r="A36" s="5">
        <v>62</v>
      </c>
      <c r="B36" s="2" t="s">
        <v>5</v>
      </c>
      <c r="C36" s="2" t="s">
        <v>1</v>
      </c>
      <c r="D36" s="2" t="s">
        <v>14</v>
      </c>
      <c r="E36" s="2" t="s">
        <v>60</v>
      </c>
      <c r="F36" s="2" t="s">
        <v>64</v>
      </c>
      <c r="G36" s="5">
        <v>2</v>
      </c>
      <c r="H36" s="2" t="s">
        <v>4</v>
      </c>
      <c r="I36" s="15">
        <v>62</v>
      </c>
      <c r="J36" s="11">
        <v>21</v>
      </c>
      <c r="K36" s="3">
        <v>14</v>
      </c>
      <c r="L36" s="3">
        <v>5</v>
      </c>
      <c r="M36" s="3">
        <v>1</v>
      </c>
      <c r="N36" s="3">
        <v>0</v>
      </c>
      <c r="O36" s="3">
        <v>0</v>
      </c>
      <c r="P36" s="7">
        <v>41</v>
      </c>
      <c r="Q36" s="37">
        <f t="shared" si="2"/>
        <v>0.33870967741935482</v>
      </c>
      <c r="R36" s="38">
        <f t="shared" si="3"/>
        <v>0.66129032258064513</v>
      </c>
      <c r="S36" s="8">
        <v>21</v>
      </c>
      <c r="T36" s="3">
        <v>0</v>
      </c>
      <c r="U36" s="32"/>
    </row>
    <row r="37" spans="1:21" x14ac:dyDescent="0.35">
      <c r="A37" s="5">
        <v>62</v>
      </c>
      <c r="B37" s="2" t="s">
        <v>78</v>
      </c>
      <c r="C37" s="2" t="s">
        <v>1</v>
      </c>
      <c r="D37" s="2" t="s">
        <v>16</v>
      </c>
      <c r="E37" s="2" t="s">
        <v>60</v>
      </c>
      <c r="F37" s="2" t="s">
        <v>92</v>
      </c>
      <c r="G37" s="5">
        <v>2</v>
      </c>
      <c r="H37" s="2" t="s">
        <v>4</v>
      </c>
      <c r="I37" s="15">
        <v>14</v>
      </c>
      <c r="J37" s="11">
        <v>10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7">
        <v>11</v>
      </c>
      <c r="Q37" s="37">
        <f t="shared" si="2"/>
        <v>0.7142857142857143</v>
      </c>
      <c r="R37" s="38">
        <f t="shared" si="3"/>
        <v>0.7857142857142857</v>
      </c>
      <c r="S37" s="8">
        <v>3</v>
      </c>
      <c r="T37" s="3">
        <v>0</v>
      </c>
      <c r="U37" s="32"/>
    </row>
    <row r="38" spans="1:21" x14ac:dyDescent="0.35">
      <c r="A38" s="5">
        <v>62</v>
      </c>
      <c r="B38" s="2" t="s">
        <v>5</v>
      </c>
      <c r="C38" s="2" t="s">
        <v>1</v>
      </c>
      <c r="D38" s="2" t="s">
        <v>16</v>
      </c>
      <c r="E38" s="2" t="s">
        <v>60</v>
      </c>
      <c r="F38" s="2" t="s">
        <v>92</v>
      </c>
      <c r="G38" s="5">
        <v>2</v>
      </c>
      <c r="H38" s="2" t="s">
        <v>4</v>
      </c>
      <c r="I38" s="15">
        <v>39</v>
      </c>
      <c r="J38" s="11">
        <v>32</v>
      </c>
      <c r="K38" s="3">
        <v>2</v>
      </c>
      <c r="L38" s="3">
        <v>0</v>
      </c>
      <c r="M38" s="3">
        <v>0</v>
      </c>
      <c r="N38" s="3">
        <v>0</v>
      </c>
      <c r="O38" s="3">
        <v>0</v>
      </c>
      <c r="P38" s="7">
        <v>34</v>
      </c>
      <c r="Q38" s="37">
        <f t="shared" si="2"/>
        <v>0.82051282051282048</v>
      </c>
      <c r="R38" s="38">
        <f t="shared" si="3"/>
        <v>0.87179487179487181</v>
      </c>
      <c r="S38" s="8">
        <v>5</v>
      </c>
      <c r="T38" s="3">
        <v>0</v>
      </c>
      <c r="U38" s="32"/>
    </row>
    <row r="39" spans="1:21" x14ac:dyDescent="0.35">
      <c r="A39" s="5">
        <v>62</v>
      </c>
      <c r="B39" s="2" t="s">
        <v>5</v>
      </c>
      <c r="C39" s="2" t="s">
        <v>1</v>
      </c>
      <c r="D39" s="2" t="s">
        <v>16</v>
      </c>
      <c r="E39" s="2" t="s">
        <v>60</v>
      </c>
      <c r="F39" s="2" t="s">
        <v>65</v>
      </c>
      <c r="G39" s="5">
        <v>2</v>
      </c>
      <c r="H39" s="2" t="s">
        <v>4</v>
      </c>
      <c r="I39" s="15">
        <v>18</v>
      </c>
      <c r="J39" s="11">
        <v>8</v>
      </c>
      <c r="K39" s="3">
        <v>6</v>
      </c>
      <c r="L39" s="3">
        <v>0</v>
      </c>
      <c r="M39" s="3">
        <v>0</v>
      </c>
      <c r="N39" s="3">
        <v>0</v>
      </c>
      <c r="O39" s="3">
        <v>0</v>
      </c>
      <c r="P39" s="7">
        <v>14</v>
      </c>
      <c r="Q39" s="37">
        <f t="shared" si="2"/>
        <v>0.44444444444444442</v>
      </c>
      <c r="R39" s="38">
        <f t="shared" si="3"/>
        <v>0.77777777777777779</v>
      </c>
      <c r="S39" s="8">
        <v>4</v>
      </c>
      <c r="T39" s="3">
        <v>0</v>
      </c>
      <c r="U39" s="32"/>
    </row>
    <row r="40" spans="1:21" x14ac:dyDescent="0.35">
      <c r="A40" s="5">
        <v>62</v>
      </c>
      <c r="B40" s="2" t="s">
        <v>26</v>
      </c>
      <c r="C40" s="2" t="s">
        <v>1</v>
      </c>
      <c r="D40" s="2" t="s">
        <v>16</v>
      </c>
      <c r="E40" s="2" t="s">
        <v>60</v>
      </c>
      <c r="F40" s="2" t="s">
        <v>111</v>
      </c>
      <c r="G40" s="5">
        <v>2</v>
      </c>
      <c r="H40" s="2" t="s">
        <v>54</v>
      </c>
      <c r="I40" s="15">
        <v>20</v>
      </c>
      <c r="J40" s="11">
        <v>17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7">
        <v>17</v>
      </c>
      <c r="Q40" s="37">
        <f t="shared" si="2"/>
        <v>0.85</v>
      </c>
      <c r="R40" s="38">
        <f t="shared" si="3"/>
        <v>0.85</v>
      </c>
      <c r="S40" s="8">
        <v>3</v>
      </c>
      <c r="T40" s="3">
        <v>0</v>
      </c>
      <c r="U40" s="32"/>
    </row>
    <row r="41" spans="1:21" x14ac:dyDescent="0.35">
      <c r="A41" s="5">
        <v>62</v>
      </c>
      <c r="B41" s="2" t="s">
        <v>78</v>
      </c>
      <c r="C41" s="2" t="s">
        <v>28</v>
      </c>
      <c r="D41" s="2" t="s">
        <v>29</v>
      </c>
      <c r="E41" s="2" t="s">
        <v>6</v>
      </c>
      <c r="F41" s="2" t="s">
        <v>101</v>
      </c>
      <c r="G41" s="5">
        <v>4</v>
      </c>
      <c r="H41" s="2" t="s">
        <v>4</v>
      </c>
      <c r="I41" s="15">
        <v>42</v>
      </c>
      <c r="J41" s="11">
        <v>0</v>
      </c>
      <c r="K41" s="4">
        <v>0</v>
      </c>
      <c r="L41" s="4">
        <v>15</v>
      </c>
      <c r="M41" s="3">
        <v>6</v>
      </c>
      <c r="N41" s="3">
        <v>0</v>
      </c>
      <c r="O41" s="3">
        <v>0</v>
      </c>
      <c r="P41" s="7">
        <v>21</v>
      </c>
      <c r="Q41" s="37">
        <f>SUM(J41:L41)/I41</f>
        <v>0.35714285714285715</v>
      </c>
      <c r="R41" s="38">
        <f>P41/I41</f>
        <v>0.5</v>
      </c>
      <c r="S41" s="8">
        <v>21</v>
      </c>
      <c r="T41" s="3">
        <v>0</v>
      </c>
      <c r="U41" s="32"/>
    </row>
    <row r="42" spans="1:21" x14ac:dyDescent="0.35">
      <c r="A42" s="5">
        <v>62</v>
      </c>
      <c r="B42" s="2" t="s">
        <v>20</v>
      </c>
      <c r="C42" s="2" t="s">
        <v>28</v>
      </c>
      <c r="D42" s="2" t="s">
        <v>29</v>
      </c>
      <c r="E42" s="2" t="s">
        <v>6</v>
      </c>
      <c r="F42" s="2" t="s">
        <v>96</v>
      </c>
      <c r="G42" s="5">
        <v>4</v>
      </c>
      <c r="H42" s="2" t="s">
        <v>4</v>
      </c>
      <c r="I42" s="15">
        <v>69</v>
      </c>
      <c r="J42" s="11">
        <v>41</v>
      </c>
      <c r="K42" s="4">
        <v>5</v>
      </c>
      <c r="L42" s="4">
        <v>15</v>
      </c>
      <c r="M42" s="3">
        <v>0</v>
      </c>
      <c r="N42" s="3">
        <v>0</v>
      </c>
      <c r="O42" s="3">
        <v>0</v>
      </c>
      <c r="P42" s="7">
        <v>61</v>
      </c>
      <c r="Q42" s="37">
        <f t="shared" ref="Q42:Q88" si="4">SUM(J42:L42)/I42</f>
        <v>0.88405797101449279</v>
      </c>
      <c r="R42" s="38">
        <f t="shared" ref="R42:R105" si="5">P42/I42</f>
        <v>0.88405797101449279</v>
      </c>
      <c r="S42" s="8">
        <v>8</v>
      </c>
      <c r="T42" s="3">
        <v>0</v>
      </c>
      <c r="U42" s="32"/>
    </row>
    <row r="43" spans="1:21" x14ac:dyDescent="0.35">
      <c r="A43" s="5">
        <v>62</v>
      </c>
      <c r="B43" s="2" t="s">
        <v>78</v>
      </c>
      <c r="C43" s="2" t="s">
        <v>28</v>
      </c>
      <c r="D43" s="2" t="s">
        <v>29</v>
      </c>
      <c r="E43" s="2" t="s">
        <v>6</v>
      </c>
      <c r="F43" s="2" t="s">
        <v>30</v>
      </c>
      <c r="G43" s="5">
        <v>4</v>
      </c>
      <c r="H43" s="2" t="s">
        <v>4</v>
      </c>
      <c r="I43" s="15">
        <v>101</v>
      </c>
      <c r="J43" s="11">
        <v>32</v>
      </c>
      <c r="K43" s="4">
        <v>1</v>
      </c>
      <c r="L43" s="4">
        <v>53</v>
      </c>
      <c r="M43" s="3">
        <v>3</v>
      </c>
      <c r="N43" s="3">
        <v>0</v>
      </c>
      <c r="O43" s="3">
        <v>1</v>
      </c>
      <c r="P43" s="7">
        <v>90</v>
      </c>
      <c r="Q43" s="37">
        <f t="shared" si="4"/>
        <v>0.85148514851485146</v>
      </c>
      <c r="R43" s="38">
        <f t="shared" si="5"/>
        <v>0.8910891089108911</v>
      </c>
      <c r="S43" s="8">
        <v>11</v>
      </c>
      <c r="T43" s="3">
        <v>0</v>
      </c>
      <c r="U43" s="32"/>
    </row>
    <row r="44" spans="1:21" x14ac:dyDescent="0.35">
      <c r="A44" s="5">
        <v>62</v>
      </c>
      <c r="B44" s="2" t="s">
        <v>78</v>
      </c>
      <c r="C44" s="2" t="s">
        <v>28</v>
      </c>
      <c r="D44" s="2" t="s">
        <v>29</v>
      </c>
      <c r="E44" s="2" t="s">
        <v>6</v>
      </c>
      <c r="F44" s="2" t="s">
        <v>30</v>
      </c>
      <c r="G44" s="5">
        <v>4</v>
      </c>
      <c r="H44" s="2" t="s">
        <v>54</v>
      </c>
      <c r="I44" s="15">
        <v>72</v>
      </c>
      <c r="J44" s="11">
        <v>26</v>
      </c>
      <c r="K44" s="4">
        <v>5</v>
      </c>
      <c r="L44" s="4">
        <v>26</v>
      </c>
      <c r="M44" s="3">
        <v>1</v>
      </c>
      <c r="N44" s="3">
        <v>0</v>
      </c>
      <c r="O44" s="3">
        <v>0</v>
      </c>
      <c r="P44" s="7">
        <v>58</v>
      </c>
      <c r="Q44" s="37">
        <f t="shared" si="4"/>
        <v>0.79166666666666663</v>
      </c>
      <c r="R44" s="38">
        <f t="shared" si="5"/>
        <v>0.80555555555555558</v>
      </c>
      <c r="S44" s="8">
        <v>14</v>
      </c>
      <c r="T44" s="3">
        <v>0</v>
      </c>
      <c r="U44" s="32"/>
    </row>
    <row r="45" spans="1:21" x14ac:dyDescent="0.35">
      <c r="A45" s="5">
        <v>62</v>
      </c>
      <c r="B45" s="2" t="s">
        <v>5</v>
      </c>
      <c r="C45" s="2" t="s">
        <v>28</v>
      </c>
      <c r="D45" s="2" t="s">
        <v>29</v>
      </c>
      <c r="E45" s="2" t="s">
        <v>6</v>
      </c>
      <c r="F45" s="2" t="s">
        <v>30</v>
      </c>
      <c r="G45" s="5">
        <v>4</v>
      </c>
      <c r="H45" s="2" t="s">
        <v>4</v>
      </c>
      <c r="I45" s="15">
        <v>65</v>
      </c>
      <c r="J45" s="11">
        <v>17</v>
      </c>
      <c r="K45" s="4">
        <v>2</v>
      </c>
      <c r="L45" s="4">
        <v>34</v>
      </c>
      <c r="M45" s="3">
        <v>1</v>
      </c>
      <c r="N45" s="3">
        <v>0</v>
      </c>
      <c r="O45" s="3">
        <v>0</v>
      </c>
      <c r="P45" s="7">
        <v>54</v>
      </c>
      <c r="Q45" s="37">
        <f t="shared" si="4"/>
        <v>0.81538461538461537</v>
      </c>
      <c r="R45" s="38">
        <f t="shared" si="5"/>
        <v>0.83076923076923082</v>
      </c>
      <c r="S45" s="8">
        <v>11</v>
      </c>
      <c r="T45" s="3">
        <v>0</v>
      </c>
      <c r="U45" s="32"/>
    </row>
    <row r="46" spans="1:21" x14ac:dyDescent="0.35">
      <c r="A46" s="5">
        <v>62</v>
      </c>
      <c r="B46" s="2" t="s">
        <v>24</v>
      </c>
      <c r="C46" s="2" t="s">
        <v>28</v>
      </c>
      <c r="D46" s="2" t="s">
        <v>29</v>
      </c>
      <c r="E46" s="2" t="s">
        <v>6</v>
      </c>
      <c r="F46" s="2" t="s">
        <v>30</v>
      </c>
      <c r="G46" s="5">
        <v>4</v>
      </c>
      <c r="H46" s="2" t="s">
        <v>4</v>
      </c>
      <c r="I46" s="15">
        <v>41</v>
      </c>
      <c r="J46" s="11">
        <v>0</v>
      </c>
      <c r="K46" s="4">
        <v>5</v>
      </c>
      <c r="L46" s="4">
        <v>27</v>
      </c>
      <c r="M46" s="3">
        <v>1</v>
      </c>
      <c r="N46" s="3">
        <v>0</v>
      </c>
      <c r="O46" s="3">
        <v>0</v>
      </c>
      <c r="P46" s="7">
        <v>33</v>
      </c>
      <c r="Q46" s="37">
        <f t="shared" si="4"/>
        <v>0.78048780487804881</v>
      </c>
      <c r="R46" s="38">
        <f t="shared" si="5"/>
        <v>0.80487804878048785</v>
      </c>
      <c r="S46" s="8">
        <v>8</v>
      </c>
      <c r="T46" s="3">
        <v>0</v>
      </c>
      <c r="U46" s="32"/>
    </row>
    <row r="47" spans="1:21" x14ac:dyDescent="0.35">
      <c r="A47" s="5">
        <v>62</v>
      </c>
      <c r="B47" s="2" t="s">
        <v>26</v>
      </c>
      <c r="C47" s="2" t="s">
        <v>28</v>
      </c>
      <c r="D47" s="2" t="s">
        <v>29</v>
      </c>
      <c r="E47" s="2" t="s">
        <v>6</v>
      </c>
      <c r="F47" s="2" t="s">
        <v>30</v>
      </c>
      <c r="G47" s="5">
        <v>4</v>
      </c>
      <c r="H47" s="2" t="s">
        <v>4</v>
      </c>
      <c r="I47" s="15">
        <v>45</v>
      </c>
      <c r="J47" s="11">
        <v>33</v>
      </c>
      <c r="K47" s="4">
        <v>0</v>
      </c>
      <c r="L47" s="4">
        <v>7</v>
      </c>
      <c r="M47" s="3">
        <v>0</v>
      </c>
      <c r="N47" s="3">
        <v>0</v>
      </c>
      <c r="O47" s="3">
        <v>0</v>
      </c>
      <c r="P47" s="7">
        <v>40</v>
      </c>
      <c r="Q47" s="37">
        <f t="shared" si="4"/>
        <v>0.88888888888888884</v>
      </c>
      <c r="R47" s="38">
        <f t="shared" si="5"/>
        <v>0.88888888888888884</v>
      </c>
      <c r="S47" s="8">
        <v>5</v>
      </c>
      <c r="T47" s="3">
        <v>0</v>
      </c>
      <c r="U47" s="32"/>
    </row>
    <row r="48" spans="1:21" x14ac:dyDescent="0.35">
      <c r="A48" s="5">
        <v>62</v>
      </c>
      <c r="B48" s="2" t="s">
        <v>22</v>
      </c>
      <c r="C48" s="2" t="s">
        <v>28</v>
      </c>
      <c r="D48" s="2" t="s">
        <v>29</v>
      </c>
      <c r="E48" s="2" t="s">
        <v>6</v>
      </c>
      <c r="F48" s="2" t="s">
        <v>30</v>
      </c>
      <c r="G48" s="5">
        <v>4</v>
      </c>
      <c r="H48" s="2" t="s">
        <v>4</v>
      </c>
      <c r="I48" s="15">
        <v>63</v>
      </c>
      <c r="J48" s="11">
        <v>49</v>
      </c>
      <c r="K48" s="4">
        <v>0</v>
      </c>
      <c r="L48" s="4">
        <v>10</v>
      </c>
      <c r="M48" s="3">
        <v>1</v>
      </c>
      <c r="N48" s="3">
        <v>0</v>
      </c>
      <c r="O48" s="3">
        <v>0</v>
      </c>
      <c r="P48" s="7">
        <v>60</v>
      </c>
      <c r="Q48" s="37">
        <f t="shared" si="4"/>
        <v>0.93650793650793651</v>
      </c>
      <c r="R48" s="38">
        <f t="shared" si="5"/>
        <v>0.95238095238095233</v>
      </c>
      <c r="S48" s="8">
        <v>3</v>
      </c>
      <c r="T48" s="3">
        <v>0</v>
      </c>
      <c r="U48" s="32"/>
    </row>
    <row r="49" spans="1:21" x14ac:dyDescent="0.35">
      <c r="A49" s="5">
        <v>62</v>
      </c>
      <c r="B49" s="2" t="s">
        <v>22</v>
      </c>
      <c r="C49" s="2" t="s">
        <v>28</v>
      </c>
      <c r="D49" s="2" t="s">
        <v>29</v>
      </c>
      <c r="E49" s="2" t="s">
        <v>6</v>
      </c>
      <c r="F49" s="2" t="s">
        <v>30</v>
      </c>
      <c r="G49" s="5">
        <v>4</v>
      </c>
      <c r="H49" s="2" t="s">
        <v>54</v>
      </c>
      <c r="I49" s="15">
        <v>7</v>
      </c>
      <c r="J49" s="11">
        <v>6</v>
      </c>
      <c r="K49" s="4">
        <v>0</v>
      </c>
      <c r="L49" s="4">
        <v>0</v>
      </c>
      <c r="M49" s="3">
        <v>0</v>
      </c>
      <c r="N49" s="3">
        <v>0</v>
      </c>
      <c r="O49" s="3">
        <v>0</v>
      </c>
      <c r="P49" s="7">
        <v>6</v>
      </c>
      <c r="Q49" s="37">
        <f t="shared" si="4"/>
        <v>0.8571428571428571</v>
      </c>
      <c r="R49" s="38">
        <f t="shared" si="5"/>
        <v>0.8571428571428571</v>
      </c>
      <c r="S49" s="8">
        <v>1</v>
      </c>
      <c r="T49" s="3">
        <v>0</v>
      </c>
      <c r="U49" s="32"/>
    </row>
    <row r="50" spans="1:21" x14ac:dyDescent="0.35">
      <c r="A50" s="5">
        <v>62</v>
      </c>
      <c r="B50" s="2" t="s">
        <v>78</v>
      </c>
      <c r="C50" s="2" t="s">
        <v>28</v>
      </c>
      <c r="D50" s="2" t="s">
        <v>29</v>
      </c>
      <c r="E50" s="2" t="s">
        <v>6</v>
      </c>
      <c r="F50" s="2" t="s">
        <v>99</v>
      </c>
      <c r="G50" s="5">
        <v>4</v>
      </c>
      <c r="H50" s="2" t="s">
        <v>4</v>
      </c>
      <c r="I50" s="15">
        <v>45</v>
      </c>
      <c r="J50" s="11">
        <v>0</v>
      </c>
      <c r="K50" s="4">
        <v>0</v>
      </c>
      <c r="L50" s="4">
        <v>36</v>
      </c>
      <c r="M50" s="3">
        <v>0</v>
      </c>
      <c r="N50" s="3">
        <v>1</v>
      </c>
      <c r="O50" s="3">
        <v>0</v>
      </c>
      <c r="P50" s="7">
        <v>37</v>
      </c>
      <c r="Q50" s="37">
        <f t="shared" si="4"/>
        <v>0.8</v>
      </c>
      <c r="R50" s="38">
        <f t="shared" si="5"/>
        <v>0.82222222222222219</v>
      </c>
      <c r="S50" s="8">
        <v>8</v>
      </c>
      <c r="T50" s="3">
        <v>0</v>
      </c>
      <c r="U50" s="32"/>
    </row>
    <row r="51" spans="1:21" x14ac:dyDescent="0.35">
      <c r="A51" s="5">
        <v>62</v>
      </c>
      <c r="B51" s="2" t="s">
        <v>78</v>
      </c>
      <c r="C51" s="2" t="s">
        <v>28</v>
      </c>
      <c r="D51" s="2" t="s">
        <v>29</v>
      </c>
      <c r="E51" s="2" t="s">
        <v>6</v>
      </c>
      <c r="F51" s="2" t="s">
        <v>99</v>
      </c>
      <c r="G51" s="5">
        <v>4</v>
      </c>
      <c r="H51" s="2" t="s">
        <v>54</v>
      </c>
      <c r="I51" s="15">
        <v>15</v>
      </c>
      <c r="J51" s="11">
        <v>0</v>
      </c>
      <c r="K51" s="4">
        <v>0</v>
      </c>
      <c r="L51" s="4">
        <v>9</v>
      </c>
      <c r="M51" s="3">
        <v>0</v>
      </c>
      <c r="N51" s="3">
        <v>2</v>
      </c>
      <c r="O51" s="3">
        <v>0</v>
      </c>
      <c r="P51" s="7">
        <v>11</v>
      </c>
      <c r="Q51" s="37">
        <f t="shared" si="4"/>
        <v>0.6</v>
      </c>
      <c r="R51" s="38">
        <f t="shared" si="5"/>
        <v>0.73333333333333328</v>
      </c>
      <c r="S51" s="8">
        <v>4</v>
      </c>
      <c r="T51" s="3">
        <v>0</v>
      </c>
      <c r="U51" s="32"/>
    </row>
    <row r="52" spans="1:21" x14ac:dyDescent="0.35">
      <c r="A52" s="5">
        <v>62</v>
      </c>
      <c r="B52" s="2" t="s">
        <v>78</v>
      </c>
      <c r="C52" s="2" t="s">
        <v>28</v>
      </c>
      <c r="D52" s="2" t="s">
        <v>29</v>
      </c>
      <c r="E52" s="2" t="s">
        <v>6</v>
      </c>
      <c r="F52" s="2" t="s">
        <v>97</v>
      </c>
      <c r="G52" s="5">
        <v>4</v>
      </c>
      <c r="H52" s="2" t="s">
        <v>4</v>
      </c>
      <c r="I52" s="15">
        <v>33</v>
      </c>
      <c r="J52" s="11">
        <v>28</v>
      </c>
      <c r="K52" s="4">
        <v>1</v>
      </c>
      <c r="L52" s="4">
        <v>2</v>
      </c>
      <c r="M52" s="3">
        <v>0</v>
      </c>
      <c r="N52" s="3">
        <v>0</v>
      </c>
      <c r="O52" s="3">
        <v>0</v>
      </c>
      <c r="P52" s="7">
        <v>31</v>
      </c>
      <c r="Q52" s="37">
        <f t="shared" si="4"/>
        <v>0.93939393939393945</v>
      </c>
      <c r="R52" s="38">
        <f t="shared" si="5"/>
        <v>0.93939393939393945</v>
      </c>
      <c r="S52" s="8">
        <v>2</v>
      </c>
      <c r="T52" s="3">
        <v>0</v>
      </c>
      <c r="U52" s="32"/>
    </row>
    <row r="53" spans="1:21" x14ac:dyDescent="0.35">
      <c r="A53" s="5">
        <v>62</v>
      </c>
      <c r="B53" s="2" t="s">
        <v>78</v>
      </c>
      <c r="C53" s="2" t="s">
        <v>28</v>
      </c>
      <c r="D53" s="2" t="s">
        <v>29</v>
      </c>
      <c r="E53" s="2" t="s">
        <v>6</v>
      </c>
      <c r="F53" s="2" t="s">
        <v>31</v>
      </c>
      <c r="G53" s="5">
        <v>4</v>
      </c>
      <c r="H53" s="2" t="s">
        <v>4</v>
      </c>
      <c r="I53" s="15">
        <v>109</v>
      </c>
      <c r="J53" s="11">
        <v>34</v>
      </c>
      <c r="K53" s="4">
        <v>2</v>
      </c>
      <c r="L53" s="4">
        <v>54</v>
      </c>
      <c r="M53" s="3">
        <v>1</v>
      </c>
      <c r="N53" s="3">
        <v>1</v>
      </c>
      <c r="O53" s="3">
        <v>0</v>
      </c>
      <c r="P53" s="7">
        <v>92</v>
      </c>
      <c r="Q53" s="37">
        <f t="shared" si="4"/>
        <v>0.82568807339449546</v>
      </c>
      <c r="R53" s="38">
        <f t="shared" si="5"/>
        <v>0.84403669724770647</v>
      </c>
      <c r="S53" s="8">
        <v>16</v>
      </c>
      <c r="T53" s="3">
        <v>1</v>
      </c>
      <c r="U53" s="32"/>
    </row>
    <row r="54" spans="1:21" x14ac:dyDescent="0.35">
      <c r="A54" s="5">
        <v>62</v>
      </c>
      <c r="B54" s="2" t="s">
        <v>78</v>
      </c>
      <c r="C54" s="2" t="s">
        <v>28</v>
      </c>
      <c r="D54" s="2" t="s">
        <v>29</v>
      </c>
      <c r="E54" s="2" t="s">
        <v>6</v>
      </c>
      <c r="F54" s="2" t="s">
        <v>31</v>
      </c>
      <c r="G54" s="5">
        <v>4</v>
      </c>
      <c r="H54" s="2" t="s">
        <v>54</v>
      </c>
      <c r="I54" s="15">
        <v>89</v>
      </c>
      <c r="J54" s="11">
        <v>9</v>
      </c>
      <c r="K54" s="4">
        <v>2</v>
      </c>
      <c r="L54" s="4">
        <v>49</v>
      </c>
      <c r="M54" s="3">
        <v>7</v>
      </c>
      <c r="N54" s="3">
        <v>1</v>
      </c>
      <c r="O54" s="3">
        <v>0</v>
      </c>
      <c r="P54" s="7">
        <v>68</v>
      </c>
      <c r="Q54" s="37">
        <f t="shared" si="4"/>
        <v>0.6741573033707865</v>
      </c>
      <c r="R54" s="38">
        <f t="shared" si="5"/>
        <v>0.7640449438202247</v>
      </c>
      <c r="S54" s="8">
        <v>21</v>
      </c>
      <c r="T54" s="3">
        <v>0</v>
      </c>
      <c r="U54" s="32"/>
    </row>
    <row r="55" spans="1:21" x14ac:dyDescent="0.35">
      <c r="A55" s="5">
        <v>62</v>
      </c>
      <c r="B55" s="2" t="s">
        <v>5</v>
      </c>
      <c r="C55" s="2" t="s">
        <v>28</v>
      </c>
      <c r="D55" s="2" t="s">
        <v>29</v>
      </c>
      <c r="E55" s="2" t="s">
        <v>6</v>
      </c>
      <c r="F55" s="2" t="s">
        <v>31</v>
      </c>
      <c r="G55" s="5">
        <v>4</v>
      </c>
      <c r="H55" s="2" t="s">
        <v>4</v>
      </c>
      <c r="I55" s="15">
        <v>27</v>
      </c>
      <c r="J55" s="11">
        <v>0</v>
      </c>
      <c r="K55" s="4">
        <v>0</v>
      </c>
      <c r="L55" s="4">
        <v>18</v>
      </c>
      <c r="M55" s="3">
        <v>5</v>
      </c>
      <c r="N55" s="3">
        <v>0</v>
      </c>
      <c r="O55" s="3">
        <v>0</v>
      </c>
      <c r="P55" s="7">
        <v>23</v>
      </c>
      <c r="Q55" s="37">
        <f t="shared" si="4"/>
        <v>0.66666666666666663</v>
      </c>
      <c r="R55" s="38">
        <f t="shared" si="5"/>
        <v>0.85185185185185186</v>
      </c>
      <c r="S55" s="8">
        <v>4</v>
      </c>
      <c r="T55" s="3">
        <v>0</v>
      </c>
      <c r="U55" s="32"/>
    </row>
    <row r="56" spans="1:21" x14ac:dyDescent="0.35">
      <c r="A56" s="5">
        <v>62</v>
      </c>
      <c r="B56" s="2" t="s">
        <v>24</v>
      </c>
      <c r="C56" s="2" t="s">
        <v>28</v>
      </c>
      <c r="D56" s="2" t="s">
        <v>29</v>
      </c>
      <c r="E56" s="2" t="s">
        <v>6</v>
      </c>
      <c r="F56" s="2" t="s">
        <v>31</v>
      </c>
      <c r="G56" s="5">
        <v>4</v>
      </c>
      <c r="H56" s="2" t="s">
        <v>4</v>
      </c>
      <c r="I56" s="15">
        <v>22</v>
      </c>
      <c r="J56" s="11">
        <v>4</v>
      </c>
      <c r="K56" s="4">
        <v>4</v>
      </c>
      <c r="L56" s="4">
        <v>11</v>
      </c>
      <c r="M56" s="3">
        <v>0</v>
      </c>
      <c r="N56" s="3">
        <v>0</v>
      </c>
      <c r="O56" s="3">
        <v>1</v>
      </c>
      <c r="P56" s="7">
        <v>20</v>
      </c>
      <c r="Q56" s="37">
        <f t="shared" si="4"/>
        <v>0.86363636363636365</v>
      </c>
      <c r="R56" s="38">
        <f t="shared" si="5"/>
        <v>0.90909090909090906</v>
      </c>
      <c r="S56" s="8">
        <v>2</v>
      </c>
      <c r="T56" s="3">
        <v>0</v>
      </c>
      <c r="U56" s="32"/>
    </row>
    <row r="57" spans="1:21" x14ac:dyDescent="0.35">
      <c r="A57" s="5">
        <v>62</v>
      </c>
      <c r="B57" s="2" t="s">
        <v>22</v>
      </c>
      <c r="C57" s="2" t="s">
        <v>28</v>
      </c>
      <c r="D57" s="2" t="s">
        <v>29</v>
      </c>
      <c r="E57" s="2" t="s">
        <v>6</v>
      </c>
      <c r="F57" s="2" t="s">
        <v>31</v>
      </c>
      <c r="G57" s="5">
        <v>4</v>
      </c>
      <c r="H57" s="2" t="s">
        <v>4</v>
      </c>
      <c r="I57" s="15">
        <v>48</v>
      </c>
      <c r="J57" s="11">
        <v>34</v>
      </c>
      <c r="K57" s="4">
        <v>0</v>
      </c>
      <c r="L57" s="4">
        <v>11</v>
      </c>
      <c r="M57" s="3">
        <v>0</v>
      </c>
      <c r="N57" s="3">
        <v>0</v>
      </c>
      <c r="O57" s="3">
        <v>0</v>
      </c>
      <c r="P57" s="7">
        <v>45</v>
      </c>
      <c r="Q57" s="37">
        <f t="shared" si="4"/>
        <v>0.9375</v>
      </c>
      <c r="R57" s="38">
        <f t="shared" si="5"/>
        <v>0.9375</v>
      </c>
      <c r="S57" s="8">
        <v>3</v>
      </c>
      <c r="T57" s="3">
        <v>0</v>
      </c>
      <c r="U57" s="32"/>
    </row>
    <row r="58" spans="1:21" x14ac:dyDescent="0.35">
      <c r="A58" s="5">
        <v>62</v>
      </c>
      <c r="B58" s="2" t="s">
        <v>78</v>
      </c>
      <c r="C58" s="2" t="s">
        <v>28</v>
      </c>
      <c r="D58" s="2" t="s">
        <v>29</v>
      </c>
      <c r="E58" s="2" t="s">
        <v>6</v>
      </c>
      <c r="F58" s="2" t="s">
        <v>81</v>
      </c>
      <c r="G58" s="5">
        <v>4</v>
      </c>
      <c r="H58" s="2" t="s">
        <v>4</v>
      </c>
      <c r="I58" s="15">
        <v>99</v>
      </c>
      <c r="J58" s="11">
        <v>0</v>
      </c>
      <c r="K58" s="4">
        <v>17</v>
      </c>
      <c r="L58" s="4">
        <v>34</v>
      </c>
      <c r="M58" s="3">
        <v>16</v>
      </c>
      <c r="N58" s="3">
        <v>3</v>
      </c>
      <c r="O58" s="3">
        <v>0</v>
      </c>
      <c r="P58" s="7">
        <v>70</v>
      </c>
      <c r="Q58" s="37">
        <f t="shared" si="4"/>
        <v>0.51515151515151514</v>
      </c>
      <c r="R58" s="38">
        <f t="shared" si="5"/>
        <v>0.70707070707070707</v>
      </c>
      <c r="S58" s="8">
        <v>29</v>
      </c>
      <c r="T58" s="3">
        <v>0</v>
      </c>
      <c r="U58" s="32"/>
    </row>
    <row r="59" spans="1:21" x14ac:dyDescent="0.35">
      <c r="A59" s="5">
        <v>62</v>
      </c>
      <c r="B59" s="2" t="s">
        <v>20</v>
      </c>
      <c r="C59" s="2" t="s">
        <v>28</v>
      </c>
      <c r="D59" s="2" t="s">
        <v>32</v>
      </c>
      <c r="E59" s="2" t="s">
        <v>6</v>
      </c>
      <c r="F59" s="2" t="s">
        <v>33</v>
      </c>
      <c r="G59" s="5">
        <v>4</v>
      </c>
      <c r="H59" s="2" t="s">
        <v>4</v>
      </c>
      <c r="I59" s="15">
        <v>62</v>
      </c>
      <c r="J59" s="11">
        <v>37</v>
      </c>
      <c r="K59" s="4">
        <v>14</v>
      </c>
      <c r="L59" s="4">
        <v>7</v>
      </c>
      <c r="M59" s="3">
        <v>0</v>
      </c>
      <c r="N59" s="3">
        <v>0</v>
      </c>
      <c r="O59" s="3">
        <v>0</v>
      </c>
      <c r="P59" s="7">
        <v>58</v>
      </c>
      <c r="Q59" s="37">
        <f t="shared" si="4"/>
        <v>0.93548387096774188</v>
      </c>
      <c r="R59" s="38">
        <f t="shared" si="5"/>
        <v>0.93548387096774188</v>
      </c>
      <c r="S59" s="8">
        <v>4</v>
      </c>
      <c r="T59" s="3">
        <v>0</v>
      </c>
      <c r="U59" s="32"/>
    </row>
    <row r="60" spans="1:21" x14ac:dyDescent="0.35">
      <c r="A60" s="5">
        <v>62</v>
      </c>
      <c r="B60" s="2" t="s">
        <v>78</v>
      </c>
      <c r="C60" s="2" t="s">
        <v>28</v>
      </c>
      <c r="D60" s="2" t="s">
        <v>32</v>
      </c>
      <c r="E60" s="2" t="s">
        <v>6</v>
      </c>
      <c r="F60" s="2" t="s">
        <v>33</v>
      </c>
      <c r="G60" s="5">
        <v>4</v>
      </c>
      <c r="H60" s="2" t="s">
        <v>4</v>
      </c>
      <c r="I60" s="15">
        <v>111</v>
      </c>
      <c r="J60" s="11">
        <v>0</v>
      </c>
      <c r="K60" s="4">
        <v>51</v>
      </c>
      <c r="L60" s="4">
        <v>29</v>
      </c>
      <c r="M60" s="3">
        <v>9</v>
      </c>
      <c r="N60" s="3">
        <v>2</v>
      </c>
      <c r="O60" s="3">
        <v>0</v>
      </c>
      <c r="P60" s="7">
        <v>91</v>
      </c>
      <c r="Q60" s="37">
        <f t="shared" si="4"/>
        <v>0.72072072072072069</v>
      </c>
      <c r="R60" s="38">
        <f t="shared" si="5"/>
        <v>0.81981981981981977</v>
      </c>
      <c r="S60" s="8">
        <v>20</v>
      </c>
      <c r="T60" s="3">
        <v>0</v>
      </c>
      <c r="U60" s="32"/>
    </row>
    <row r="61" spans="1:21" x14ac:dyDescent="0.35">
      <c r="A61" s="5">
        <v>62</v>
      </c>
      <c r="B61" s="2" t="s">
        <v>5</v>
      </c>
      <c r="C61" s="2" t="s">
        <v>28</v>
      </c>
      <c r="D61" s="2" t="s">
        <v>32</v>
      </c>
      <c r="E61" s="2" t="s">
        <v>6</v>
      </c>
      <c r="F61" s="2" t="s">
        <v>33</v>
      </c>
      <c r="G61" s="5">
        <v>4</v>
      </c>
      <c r="H61" s="2" t="s">
        <v>4</v>
      </c>
      <c r="I61" s="15">
        <v>122</v>
      </c>
      <c r="J61" s="11">
        <v>0</v>
      </c>
      <c r="K61" s="4">
        <v>61</v>
      </c>
      <c r="L61" s="4">
        <v>43</v>
      </c>
      <c r="M61" s="3">
        <v>1</v>
      </c>
      <c r="N61" s="3">
        <v>0</v>
      </c>
      <c r="O61" s="3">
        <v>0</v>
      </c>
      <c r="P61" s="7">
        <v>105</v>
      </c>
      <c r="Q61" s="37">
        <f t="shared" si="4"/>
        <v>0.85245901639344257</v>
      </c>
      <c r="R61" s="38">
        <f t="shared" si="5"/>
        <v>0.86065573770491799</v>
      </c>
      <c r="S61" s="8">
        <v>17</v>
      </c>
      <c r="T61" s="3">
        <v>0</v>
      </c>
      <c r="U61" s="32"/>
    </row>
    <row r="62" spans="1:21" x14ac:dyDescent="0.35">
      <c r="A62" s="5">
        <v>62</v>
      </c>
      <c r="B62" s="2" t="s">
        <v>24</v>
      </c>
      <c r="C62" s="2" t="s">
        <v>28</v>
      </c>
      <c r="D62" s="2" t="s">
        <v>32</v>
      </c>
      <c r="E62" s="2" t="s">
        <v>6</v>
      </c>
      <c r="F62" s="2" t="s">
        <v>33</v>
      </c>
      <c r="G62" s="5">
        <v>4</v>
      </c>
      <c r="H62" s="2" t="s">
        <v>4</v>
      </c>
      <c r="I62" s="15">
        <v>73</v>
      </c>
      <c r="J62" s="11">
        <v>21</v>
      </c>
      <c r="K62" s="4">
        <v>27</v>
      </c>
      <c r="L62" s="4">
        <v>7</v>
      </c>
      <c r="M62" s="3">
        <v>4</v>
      </c>
      <c r="N62" s="3">
        <v>0</v>
      </c>
      <c r="O62" s="3">
        <v>0</v>
      </c>
      <c r="P62" s="7">
        <v>59</v>
      </c>
      <c r="Q62" s="37">
        <f t="shared" si="4"/>
        <v>0.75342465753424659</v>
      </c>
      <c r="R62" s="38">
        <f t="shared" si="5"/>
        <v>0.80821917808219179</v>
      </c>
      <c r="S62" s="8">
        <v>14</v>
      </c>
      <c r="T62" s="3">
        <v>0</v>
      </c>
      <c r="U62" s="32"/>
    </row>
    <row r="63" spans="1:21" x14ac:dyDescent="0.35">
      <c r="A63" s="5">
        <v>62</v>
      </c>
      <c r="B63" s="2" t="s">
        <v>22</v>
      </c>
      <c r="C63" s="2" t="s">
        <v>28</v>
      </c>
      <c r="D63" s="2" t="s">
        <v>32</v>
      </c>
      <c r="E63" s="2" t="s">
        <v>6</v>
      </c>
      <c r="F63" s="2" t="s">
        <v>33</v>
      </c>
      <c r="G63" s="5">
        <v>4</v>
      </c>
      <c r="H63" s="2" t="s">
        <v>4</v>
      </c>
      <c r="I63" s="15">
        <v>78</v>
      </c>
      <c r="J63" s="11">
        <v>0</v>
      </c>
      <c r="K63" s="4">
        <v>38</v>
      </c>
      <c r="L63" s="4">
        <v>29</v>
      </c>
      <c r="M63" s="3">
        <v>0</v>
      </c>
      <c r="N63" s="3">
        <v>0</v>
      </c>
      <c r="O63" s="3">
        <v>0</v>
      </c>
      <c r="P63" s="7">
        <v>67</v>
      </c>
      <c r="Q63" s="37">
        <f t="shared" si="4"/>
        <v>0.85897435897435892</v>
      </c>
      <c r="R63" s="38">
        <f t="shared" si="5"/>
        <v>0.85897435897435892</v>
      </c>
      <c r="S63" s="8">
        <v>11</v>
      </c>
      <c r="T63" s="3">
        <v>0</v>
      </c>
      <c r="U63" s="32"/>
    </row>
    <row r="64" spans="1:21" x14ac:dyDescent="0.35">
      <c r="A64" s="5">
        <v>62</v>
      </c>
      <c r="B64" s="2" t="s">
        <v>78</v>
      </c>
      <c r="C64" s="2" t="s">
        <v>28</v>
      </c>
      <c r="D64" s="2" t="s">
        <v>35</v>
      </c>
      <c r="E64" s="2" t="s">
        <v>6</v>
      </c>
      <c r="F64" s="2" t="s">
        <v>37</v>
      </c>
      <c r="G64" s="5">
        <v>4</v>
      </c>
      <c r="H64" s="2" t="s">
        <v>4</v>
      </c>
      <c r="I64" s="15">
        <v>84</v>
      </c>
      <c r="J64" s="11">
        <v>0</v>
      </c>
      <c r="K64" s="4">
        <v>0</v>
      </c>
      <c r="L64" s="4">
        <v>73</v>
      </c>
      <c r="M64" s="3">
        <v>1</v>
      </c>
      <c r="N64" s="3">
        <v>0</v>
      </c>
      <c r="O64" s="3">
        <v>0</v>
      </c>
      <c r="P64" s="7">
        <v>74</v>
      </c>
      <c r="Q64" s="37">
        <f t="shared" si="4"/>
        <v>0.86904761904761907</v>
      </c>
      <c r="R64" s="38">
        <f t="shared" si="5"/>
        <v>0.88095238095238093</v>
      </c>
      <c r="S64" s="8">
        <v>10</v>
      </c>
      <c r="T64" s="3">
        <v>0</v>
      </c>
      <c r="U64" s="32"/>
    </row>
    <row r="65" spans="1:21" x14ac:dyDescent="0.35">
      <c r="A65" s="5">
        <v>62</v>
      </c>
      <c r="B65" s="2" t="s">
        <v>5</v>
      </c>
      <c r="C65" s="2" t="s">
        <v>28</v>
      </c>
      <c r="D65" s="2" t="s">
        <v>35</v>
      </c>
      <c r="E65" s="2" t="s">
        <v>6</v>
      </c>
      <c r="F65" s="2" t="s">
        <v>37</v>
      </c>
      <c r="G65" s="5">
        <v>4</v>
      </c>
      <c r="H65" s="2" t="s">
        <v>4</v>
      </c>
      <c r="I65" s="15">
        <v>16</v>
      </c>
      <c r="J65" s="11">
        <v>0</v>
      </c>
      <c r="K65" s="4">
        <v>0</v>
      </c>
      <c r="L65" s="4">
        <v>10</v>
      </c>
      <c r="M65" s="3">
        <v>3</v>
      </c>
      <c r="N65" s="3">
        <v>0</v>
      </c>
      <c r="O65" s="3">
        <v>0</v>
      </c>
      <c r="P65" s="7">
        <v>13</v>
      </c>
      <c r="Q65" s="37">
        <f t="shared" si="4"/>
        <v>0.625</v>
      </c>
      <c r="R65" s="38">
        <f t="shared" si="5"/>
        <v>0.8125</v>
      </c>
      <c r="S65" s="8">
        <v>3</v>
      </c>
      <c r="T65" s="3">
        <v>0</v>
      </c>
      <c r="U65" s="32"/>
    </row>
    <row r="66" spans="1:21" x14ac:dyDescent="0.35">
      <c r="A66" s="5">
        <v>62</v>
      </c>
      <c r="B66" s="2" t="s">
        <v>22</v>
      </c>
      <c r="C66" s="2" t="s">
        <v>28</v>
      </c>
      <c r="D66" s="2" t="s">
        <v>35</v>
      </c>
      <c r="E66" s="2" t="s">
        <v>6</v>
      </c>
      <c r="F66" s="2" t="s">
        <v>37</v>
      </c>
      <c r="G66" s="5">
        <v>4</v>
      </c>
      <c r="H66" s="2" t="s">
        <v>4</v>
      </c>
      <c r="I66" s="15">
        <v>15</v>
      </c>
      <c r="J66" s="11">
        <v>0</v>
      </c>
      <c r="K66" s="4">
        <v>0</v>
      </c>
      <c r="L66" s="4">
        <v>12</v>
      </c>
      <c r="M66" s="3">
        <v>0</v>
      </c>
      <c r="N66" s="3">
        <v>1</v>
      </c>
      <c r="O66" s="3">
        <v>0</v>
      </c>
      <c r="P66" s="7">
        <v>13</v>
      </c>
      <c r="Q66" s="37">
        <f t="shared" si="4"/>
        <v>0.8</v>
      </c>
      <c r="R66" s="38">
        <f t="shared" si="5"/>
        <v>0.8666666666666667</v>
      </c>
      <c r="S66" s="8">
        <v>2</v>
      </c>
      <c r="T66" s="3">
        <v>0</v>
      </c>
      <c r="U66" s="32"/>
    </row>
    <row r="67" spans="1:21" x14ac:dyDescent="0.35">
      <c r="A67" s="5">
        <v>62</v>
      </c>
      <c r="B67" s="2" t="s">
        <v>78</v>
      </c>
      <c r="C67" s="2" t="s">
        <v>28</v>
      </c>
      <c r="D67" s="2" t="s">
        <v>35</v>
      </c>
      <c r="E67" s="2" t="s">
        <v>6</v>
      </c>
      <c r="F67" s="2" t="s">
        <v>36</v>
      </c>
      <c r="G67" s="5">
        <v>4</v>
      </c>
      <c r="H67" s="2" t="s">
        <v>4</v>
      </c>
      <c r="I67" s="15">
        <v>43</v>
      </c>
      <c r="J67" s="11">
        <v>0</v>
      </c>
      <c r="K67" s="4">
        <v>0</v>
      </c>
      <c r="L67" s="4">
        <v>36</v>
      </c>
      <c r="M67" s="3">
        <v>0</v>
      </c>
      <c r="N67" s="3">
        <v>0</v>
      </c>
      <c r="O67" s="3">
        <v>0</v>
      </c>
      <c r="P67" s="7">
        <v>36</v>
      </c>
      <c r="Q67" s="37">
        <f t="shared" si="4"/>
        <v>0.83720930232558144</v>
      </c>
      <c r="R67" s="38">
        <f t="shared" si="5"/>
        <v>0.83720930232558144</v>
      </c>
      <c r="S67" s="8">
        <v>7</v>
      </c>
      <c r="T67" s="3">
        <v>0</v>
      </c>
      <c r="U67" s="32"/>
    </row>
    <row r="68" spans="1:21" x14ac:dyDescent="0.35">
      <c r="A68" s="5">
        <v>62</v>
      </c>
      <c r="B68" s="2" t="s">
        <v>78</v>
      </c>
      <c r="C68" s="2" t="s">
        <v>28</v>
      </c>
      <c r="D68" s="2" t="s">
        <v>35</v>
      </c>
      <c r="E68" s="2" t="s">
        <v>6</v>
      </c>
      <c r="F68" s="2" t="s">
        <v>36</v>
      </c>
      <c r="G68" s="5">
        <v>4</v>
      </c>
      <c r="H68" s="2" t="s">
        <v>54</v>
      </c>
      <c r="I68" s="15">
        <v>46</v>
      </c>
      <c r="J68" s="11">
        <v>0</v>
      </c>
      <c r="K68" s="4">
        <v>0</v>
      </c>
      <c r="L68" s="4">
        <v>33</v>
      </c>
      <c r="M68" s="3">
        <v>0</v>
      </c>
      <c r="N68" s="3">
        <v>0</v>
      </c>
      <c r="O68" s="3">
        <v>0</v>
      </c>
      <c r="P68" s="7">
        <v>33</v>
      </c>
      <c r="Q68" s="37">
        <f t="shared" si="4"/>
        <v>0.71739130434782605</v>
      </c>
      <c r="R68" s="38">
        <f t="shared" si="5"/>
        <v>0.71739130434782605</v>
      </c>
      <c r="S68" s="8">
        <v>13</v>
      </c>
      <c r="T68" s="3">
        <v>0</v>
      </c>
      <c r="U68" s="32"/>
    </row>
    <row r="69" spans="1:21" x14ac:dyDescent="0.35">
      <c r="A69" s="5">
        <v>62</v>
      </c>
      <c r="B69" s="2" t="s">
        <v>5</v>
      </c>
      <c r="C69" s="2" t="s">
        <v>28</v>
      </c>
      <c r="D69" s="2" t="s">
        <v>35</v>
      </c>
      <c r="E69" s="2" t="s">
        <v>6</v>
      </c>
      <c r="F69" s="2" t="s">
        <v>36</v>
      </c>
      <c r="G69" s="5">
        <v>4</v>
      </c>
      <c r="H69" s="2" t="s">
        <v>4</v>
      </c>
      <c r="I69" s="15">
        <v>34</v>
      </c>
      <c r="J69" s="11">
        <v>1</v>
      </c>
      <c r="K69" s="4">
        <v>0</v>
      </c>
      <c r="L69" s="4">
        <v>27</v>
      </c>
      <c r="M69" s="3">
        <v>1</v>
      </c>
      <c r="N69" s="3">
        <v>0</v>
      </c>
      <c r="O69" s="3">
        <v>0</v>
      </c>
      <c r="P69" s="7">
        <v>29</v>
      </c>
      <c r="Q69" s="37">
        <f t="shared" si="4"/>
        <v>0.82352941176470584</v>
      </c>
      <c r="R69" s="38">
        <f t="shared" si="5"/>
        <v>0.8529411764705882</v>
      </c>
      <c r="S69" s="8">
        <v>5</v>
      </c>
      <c r="T69" s="3">
        <v>0</v>
      </c>
      <c r="U69" s="32"/>
    </row>
    <row r="70" spans="1:21" x14ac:dyDescent="0.35">
      <c r="A70" s="5">
        <v>62</v>
      </c>
      <c r="B70" s="2" t="s">
        <v>24</v>
      </c>
      <c r="C70" s="2" t="s">
        <v>28</v>
      </c>
      <c r="D70" s="2" t="s">
        <v>35</v>
      </c>
      <c r="E70" s="2" t="s">
        <v>6</v>
      </c>
      <c r="F70" s="2" t="s">
        <v>36</v>
      </c>
      <c r="G70" s="5">
        <v>4</v>
      </c>
      <c r="H70" s="2" t="s">
        <v>4</v>
      </c>
      <c r="I70" s="15">
        <v>19</v>
      </c>
      <c r="J70" s="11">
        <v>0</v>
      </c>
      <c r="K70" s="4">
        <v>0</v>
      </c>
      <c r="L70" s="4">
        <v>14</v>
      </c>
      <c r="M70" s="3">
        <v>0</v>
      </c>
      <c r="N70" s="3">
        <v>0</v>
      </c>
      <c r="O70" s="3">
        <v>0</v>
      </c>
      <c r="P70" s="7">
        <v>14</v>
      </c>
      <c r="Q70" s="37">
        <f t="shared" si="4"/>
        <v>0.73684210526315785</v>
      </c>
      <c r="R70" s="38">
        <f t="shared" si="5"/>
        <v>0.73684210526315785</v>
      </c>
      <c r="S70" s="8">
        <v>5</v>
      </c>
      <c r="T70" s="3">
        <v>0</v>
      </c>
      <c r="U70" s="32"/>
    </row>
    <row r="71" spans="1:21" x14ac:dyDescent="0.35">
      <c r="A71" s="5">
        <v>62</v>
      </c>
      <c r="B71" s="2" t="s">
        <v>26</v>
      </c>
      <c r="C71" s="2" t="s">
        <v>28</v>
      </c>
      <c r="D71" s="2" t="s">
        <v>35</v>
      </c>
      <c r="E71" s="2" t="s">
        <v>6</v>
      </c>
      <c r="F71" s="2" t="s">
        <v>36</v>
      </c>
      <c r="G71" s="5">
        <v>4</v>
      </c>
      <c r="H71" s="2" t="s">
        <v>4</v>
      </c>
      <c r="I71" s="15">
        <v>6</v>
      </c>
      <c r="J71" s="11">
        <v>0</v>
      </c>
      <c r="K71" s="4">
        <v>0</v>
      </c>
      <c r="L71" s="4">
        <v>4</v>
      </c>
      <c r="M71" s="3">
        <v>0</v>
      </c>
      <c r="N71" s="3">
        <v>0</v>
      </c>
      <c r="O71" s="3">
        <v>0</v>
      </c>
      <c r="P71" s="7">
        <v>4</v>
      </c>
      <c r="Q71" s="37">
        <f t="shared" si="4"/>
        <v>0.66666666666666663</v>
      </c>
      <c r="R71" s="38">
        <f t="shared" si="5"/>
        <v>0.66666666666666663</v>
      </c>
      <c r="S71" s="8">
        <v>2</v>
      </c>
      <c r="T71" s="3">
        <v>0</v>
      </c>
      <c r="U71" s="32"/>
    </row>
    <row r="72" spans="1:21" x14ac:dyDescent="0.35">
      <c r="A72" s="5">
        <v>62</v>
      </c>
      <c r="B72" s="2" t="s">
        <v>78</v>
      </c>
      <c r="C72" s="2" t="s">
        <v>74</v>
      </c>
      <c r="D72" s="2" t="s">
        <v>103</v>
      </c>
      <c r="E72" s="2" t="s">
        <v>6</v>
      </c>
      <c r="F72" s="2" t="s">
        <v>104</v>
      </c>
      <c r="G72" s="5">
        <v>4</v>
      </c>
      <c r="H72" s="2" t="s">
        <v>4</v>
      </c>
      <c r="I72" s="15">
        <v>34</v>
      </c>
      <c r="J72" s="11">
        <v>0</v>
      </c>
      <c r="K72" s="4">
        <v>0</v>
      </c>
      <c r="L72" s="4">
        <v>6</v>
      </c>
      <c r="M72" s="3">
        <v>7</v>
      </c>
      <c r="N72" s="3">
        <v>5</v>
      </c>
      <c r="O72" s="3">
        <v>0</v>
      </c>
      <c r="P72" s="7">
        <v>18</v>
      </c>
      <c r="Q72" s="37">
        <f t="shared" si="4"/>
        <v>0.17647058823529413</v>
      </c>
      <c r="R72" s="38">
        <f t="shared" si="5"/>
        <v>0.52941176470588236</v>
      </c>
      <c r="S72" s="8">
        <v>13</v>
      </c>
      <c r="T72" s="3">
        <v>3</v>
      </c>
      <c r="U72" s="32"/>
    </row>
    <row r="73" spans="1:21" x14ac:dyDescent="0.35">
      <c r="A73" s="5">
        <v>62</v>
      </c>
      <c r="B73" s="2" t="s">
        <v>24</v>
      </c>
      <c r="C73" s="2" t="s">
        <v>41</v>
      </c>
      <c r="D73" s="2" t="s">
        <v>48</v>
      </c>
      <c r="E73" s="2" t="s">
        <v>6</v>
      </c>
      <c r="F73" s="2" t="s">
        <v>57</v>
      </c>
      <c r="G73" s="5">
        <v>4</v>
      </c>
      <c r="H73" s="2" t="s">
        <v>4</v>
      </c>
      <c r="I73" s="15">
        <v>31</v>
      </c>
      <c r="J73" s="11">
        <v>0</v>
      </c>
      <c r="K73" s="4">
        <v>0</v>
      </c>
      <c r="L73" s="4">
        <v>20</v>
      </c>
      <c r="M73" s="3">
        <v>0</v>
      </c>
      <c r="N73" s="3">
        <v>0</v>
      </c>
      <c r="O73" s="3">
        <v>0</v>
      </c>
      <c r="P73" s="7">
        <v>20</v>
      </c>
      <c r="Q73" s="37">
        <f t="shared" si="4"/>
        <v>0.64516129032258063</v>
      </c>
      <c r="R73" s="38">
        <f t="shared" si="5"/>
        <v>0.64516129032258063</v>
      </c>
      <c r="S73" s="8">
        <v>11</v>
      </c>
      <c r="T73" s="3">
        <v>0</v>
      </c>
      <c r="U73" s="32"/>
    </row>
    <row r="74" spans="1:21" x14ac:dyDescent="0.35">
      <c r="A74" s="5">
        <v>62</v>
      </c>
      <c r="B74" s="2" t="s">
        <v>26</v>
      </c>
      <c r="C74" s="2" t="s">
        <v>41</v>
      </c>
      <c r="D74" s="2" t="s">
        <v>48</v>
      </c>
      <c r="E74" s="2" t="s">
        <v>6</v>
      </c>
      <c r="F74" s="2" t="s">
        <v>57</v>
      </c>
      <c r="G74" s="5">
        <v>4</v>
      </c>
      <c r="H74" s="2" t="s">
        <v>4</v>
      </c>
      <c r="I74" s="15">
        <v>4</v>
      </c>
      <c r="J74" s="11">
        <v>0</v>
      </c>
      <c r="K74" s="4">
        <v>2</v>
      </c>
      <c r="L74" s="4">
        <v>0</v>
      </c>
      <c r="M74" s="3">
        <v>0</v>
      </c>
      <c r="N74" s="3">
        <v>0</v>
      </c>
      <c r="O74" s="3">
        <v>0</v>
      </c>
      <c r="P74" s="7">
        <v>2</v>
      </c>
      <c r="Q74" s="37">
        <f t="shared" si="4"/>
        <v>0.5</v>
      </c>
      <c r="R74" s="38">
        <f t="shared" si="5"/>
        <v>0.5</v>
      </c>
      <c r="S74" s="8">
        <v>2</v>
      </c>
      <c r="T74" s="3">
        <v>0</v>
      </c>
      <c r="U74" s="32"/>
    </row>
    <row r="75" spans="1:21" x14ac:dyDescent="0.35">
      <c r="A75" s="5">
        <v>62</v>
      </c>
      <c r="B75" s="2" t="s">
        <v>22</v>
      </c>
      <c r="C75" s="2" t="s">
        <v>41</v>
      </c>
      <c r="D75" s="2" t="s">
        <v>48</v>
      </c>
      <c r="E75" s="2" t="s">
        <v>6</v>
      </c>
      <c r="F75" s="2" t="s">
        <v>57</v>
      </c>
      <c r="G75" s="5">
        <v>4</v>
      </c>
      <c r="H75" s="2" t="s">
        <v>4</v>
      </c>
      <c r="I75" s="15">
        <v>1</v>
      </c>
      <c r="J75" s="11">
        <v>0</v>
      </c>
      <c r="K75" s="4">
        <v>0</v>
      </c>
      <c r="L75" s="4">
        <v>0</v>
      </c>
      <c r="M75" s="3">
        <v>0</v>
      </c>
      <c r="N75" s="3">
        <v>0</v>
      </c>
      <c r="O75" s="3">
        <v>0</v>
      </c>
      <c r="P75" s="7">
        <v>0</v>
      </c>
      <c r="Q75" s="37">
        <f t="shared" si="4"/>
        <v>0</v>
      </c>
      <c r="R75" s="38">
        <f t="shared" si="5"/>
        <v>0</v>
      </c>
      <c r="S75" s="8">
        <v>1</v>
      </c>
      <c r="T75" s="3">
        <v>0</v>
      </c>
      <c r="U75" s="32"/>
    </row>
    <row r="76" spans="1:21" x14ac:dyDescent="0.35">
      <c r="A76" s="5">
        <v>62</v>
      </c>
      <c r="B76" s="2" t="s">
        <v>26</v>
      </c>
      <c r="C76" s="2" t="s">
        <v>41</v>
      </c>
      <c r="D76" s="2" t="s">
        <v>48</v>
      </c>
      <c r="E76" s="2" t="s">
        <v>6</v>
      </c>
      <c r="F76" s="2" t="s">
        <v>50</v>
      </c>
      <c r="G76" s="5">
        <v>4</v>
      </c>
      <c r="H76" s="2" t="s">
        <v>4</v>
      </c>
      <c r="I76" s="15">
        <v>30</v>
      </c>
      <c r="J76" s="11">
        <v>18</v>
      </c>
      <c r="K76" s="4">
        <v>0</v>
      </c>
      <c r="L76" s="4">
        <v>7</v>
      </c>
      <c r="M76" s="3">
        <v>0</v>
      </c>
      <c r="N76" s="3">
        <v>0</v>
      </c>
      <c r="O76" s="3">
        <v>0</v>
      </c>
      <c r="P76" s="7">
        <v>25</v>
      </c>
      <c r="Q76" s="37">
        <f t="shared" si="4"/>
        <v>0.83333333333333337</v>
      </c>
      <c r="R76" s="38">
        <f t="shared" si="5"/>
        <v>0.83333333333333337</v>
      </c>
      <c r="S76" s="8">
        <v>5</v>
      </c>
      <c r="T76" s="3">
        <v>0</v>
      </c>
      <c r="U76" s="32"/>
    </row>
    <row r="77" spans="1:21" x14ac:dyDescent="0.35">
      <c r="A77" s="5">
        <v>62</v>
      </c>
      <c r="B77" s="2" t="s">
        <v>22</v>
      </c>
      <c r="C77" s="2" t="s">
        <v>41</v>
      </c>
      <c r="D77" s="2" t="s">
        <v>48</v>
      </c>
      <c r="E77" s="2" t="s">
        <v>6</v>
      </c>
      <c r="F77" s="2" t="s">
        <v>50</v>
      </c>
      <c r="G77" s="5">
        <v>4</v>
      </c>
      <c r="H77" s="2" t="s">
        <v>4</v>
      </c>
      <c r="I77" s="15">
        <v>23</v>
      </c>
      <c r="J77" s="11">
        <v>8</v>
      </c>
      <c r="K77" s="4">
        <v>5</v>
      </c>
      <c r="L77" s="4">
        <v>6</v>
      </c>
      <c r="M77" s="3">
        <v>1</v>
      </c>
      <c r="N77" s="3">
        <v>0</v>
      </c>
      <c r="O77" s="3">
        <v>0</v>
      </c>
      <c r="P77" s="7">
        <v>20</v>
      </c>
      <c r="Q77" s="37">
        <f t="shared" si="4"/>
        <v>0.82608695652173914</v>
      </c>
      <c r="R77" s="38">
        <f t="shared" si="5"/>
        <v>0.86956521739130432</v>
      </c>
      <c r="S77" s="8">
        <v>3</v>
      </c>
      <c r="T77" s="3">
        <v>0</v>
      </c>
      <c r="U77" s="32"/>
    </row>
    <row r="78" spans="1:21" x14ac:dyDescent="0.35">
      <c r="A78" s="5">
        <v>62</v>
      </c>
      <c r="B78" s="2" t="s">
        <v>26</v>
      </c>
      <c r="C78" s="2" t="s">
        <v>41</v>
      </c>
      <c r="D78" s="2" t="s">
        <v>48</v>
      </c>
      <c r="E78" s="2" t="s">
        <v>6</v>
      </c>
      <c r="F78" s="2" t="s">
        <v>49</v>
      </c>
      <c r="G78" s="5">
        <v>4</v>
      </c>
      <c r="H78" s="2" t="s">
        <v>4</v>
      </c>
      <c r="I78" s="15">
        <v>30</v>
      </c>
      <c r="J78" s="11">
        <v>16</v>
      </c>
      <c r="K78" s="4">
        <v>0</v>
      </c>
      <c r="L78" s="4">
        <v>8</v>
      </c>
      <c r="M78" s="3">
        <v>1</v>
      </c>
      <c r="N78" s="3">
        <v>0</v>
      </c>
      <c r="O78" s="3">
        <v>0</v>
      </c>
      <c r="P78" s="7">
        <v>25</v>
      </c>
      <c r="Q78" s="37">
        <f t="shared" si="4"/>
        <v>0.8</v>
      </c>
      <c r="R78" s="38">
        <f t="shared" si="5"/>
        <v>0.83333333333333337</v>
      </c>
      <c r="S78" s="8">
        <v>5</v>
      </c>
      <c r="T78" s="3">
        <v>0</v>
      </c>
      <c r="U78" s="32"/>
    </row>
    <row r="79" spans="1:21" x14ac:dyDescent="0.35">
      <c r="A79" s="5">
        <v>62</v>
      </c>
      <c r="B79" s="2" t="s">
        <v>22</v>
      </c>
      <c r="C79" s="2" t="s">
        <v>41</v>
      </c>
      <c r="D79" s="2" t="s">
        <v>48</v>
      </c>
      <c r="E79" s="2" t="s">
        <v>6</v>
      </c>
      <c r="F79" s="2" t="s">
        <v>49</v>
      </c>
      <c r="G79" s="5">
        <v>4</v>
      </c>
      <c r="H79" s="2" t="s">
        <v>4</v>
      </c>
      <c r="I79" s="15">
        <v>25</v>
      </c>
      <c r="J79" s="11">
        <v>4</v>
      </c>
      <c r="K79" s="4">
        <v>0</v>
      </c>
      <c r="L79" s="4">
        <v>18</v>
      </c>
      <c r="M79" s="3">
        <v>0</v>
      </c>
      <c r="N79" s="3">
        <v>0</v>
      </c>
      <c r="O79" s="3">
        <v>0</v>
      </c>
      <c r="P79" s="7">
        <v>22</v>
      </c>
      <c r="Q79" s="37">
        <f t="shared" si="4"/>
        <v>0.88</v>
      </c>
      <c r="R79" s="38">
        <f t="shared" si="5"/>
        <v>0.88</v>
      </c>
      <c r="S79" s="8">
        <v>3</v>
      </c>
      <c r="T79" s="3">
        <v>0</v>
      </c>
      <c r="U79" s="32"/>
    </row>
    <row r="80" spans="1:21" x14ac:dyDescent="0.35">
      <c r="A80" s="5">
        <v>62</v>
      </c>
      <c r="B80" s="2" t="s">
        <v>22</v>
      </c>
      <c r="C80" s="2" t="s">
        <v>41</v>
      </c>
      <c r="D80" s="2" t="s">
        <v>48</v>
      </c>
      <c r="E80" s="2" t="s">
        <v>6</v>
      </c>
      <c r="F80" s="2" t="s">
        <v>108</v>
      </c>
      <c r="G80" s="5">
        <v>4</v>
      </c>
      <c r="H80" s="2" t="s">
        <v>4</v>
      </c>
      <c r="I80" s="15">
        <v>7</v>
      </c>
      <c r="J80" s="11">
        <v>0</v>
      </c>
      <c r="K80" s="4">
        <v>1</v>
      </c>
      <c r="L80" s="4">
        <v>6</v>
      </c>
      <c r="M80" s="3">
        <v>0</v>
      </c>
      <c r="N80" s="3">
        <v>0</v>
      </c>
      <c r="O80" s="3">
        <v>0</v>
      </c>
      <c r="P80" s="7">
        <v>7</v>
      </c>
      <c r="Q80" s="37">
        <f t="shared" si="4"/>
        <v>1</v>
      </c>
      <c r="R80" s="38">
        <f t="shared" si="5"/>
        <v>1</v>
      </c>
      <c r="S80" s="8">
        <v>0</v>
      </c>
      <c r="T80" s="3">
        <v>0</v>
      </c>
      <c r="U80" s="32"/>
    </row>
    <row r="81" spans="1:21" x14ac:dyDescent="0.35">
      <c r="A81" s="5">
        <v>62</v>
      </c>
      <c r="B81" s="2" t="s">
        <v>5</v>
      </c>
      <c r="C81" s="2" t="s">
        <v>41</v>
      </c>
      <c r="D81" s="2" t="s">
        <v>42</v>
      </c>
      <c r="E81" s="2" t="s">
        <v>6</v>
      </c>
      <c r="F81" s="2" t="s">
        <v>43</v>
      </c>
      <c r="G81" s="5">
        <v>4</v>
      </c>
      <c r="H81" s="2" t="s">
        <v>4</v>
      </c>
      <c r="I81" s="15">
        <v>27</v>
      </c>
      <c r="J81" s="11">
        <v>0</v>
      </c>
      <c r="K81" s="4">
        <v>0</v>
      </c>
      <c r="L81" s="4">
        <v>14</v>
      </c>
      <c r="M81" s="3">
        <v>2</v>
      </c>
      <c r="N81" s="3">
        <v>2</v>
      </c>
      <c r="O81" s="3">
        <v>0</v>
      </c>
      <c r="P81" s="7">
        <v>18</v>
      </c>
      <c r="Q81" s="37">
        <f t="shared" si="4"/>
        <v>0.51851851851851849</v>
      </c>
      <c r="R81" s="38">
        <f t="shared" si="5"/>
        <v>0.66666666666666663</v>
      </c>
      <c r="S81" s="8">
        <v>9</v>
      </c>
      <c r="T81" s="3">
        <v>0</v>
      </c>
      <c r="U81" s="32"/>
    </row>
    <row r="82" spans="1:21" x14ac:dyDescent="0.35">
      <c r="A82" s="5">
        <v>62</v>
      </c>
      <c r="B82" s="2" t="s">
        <v>26</v>
      </c>
      <c r="C82" s="2" t="s">
        <v>41</v>
      </c>
      <c r="D82" s="2" t="s">
        <v>42</v>
      </c>
      <c r="E82" s="2" t="s">
        <v>6</v>
      </c>
      <c r="F82" s="2" t="s">
        <v>43</v>
      </c>
      <c r="G82" s="5">
        <v>4</v>
      </c>
      <c r="H82" s="2" t="s">
        <v>4</v>
      </c>
      <c r="I82" s="15">
        <v>10</v>
      </c>
      <c r="J82" s="11">
        <v>0</v>
      </c>
      <c r="K82" s="4">
        <v>0</v>
      </c>
      <c r="L82" s="4">
        <v>1</v>
      </c>
      <c r="M82" s="3">
        <v>1</v>
      </c>
      <c r="N82" s="3">
        <v>2</v>
      </c>
      <c r="O82" s="3">
        <v>2</v>
      </c>
      <c r="P82" s="7">
        <v>6</v>
      </c>
      <c r="Q82" s="37">
        <f t="shared" si="4"/>
        <v>0.1</v>
      </c>
      <c r="R82" s="38">
        <f t="shared" si="5"/>
        <v>0.6</v>
      </c>
      <c r="S82" s="8">
        <v>2</v>
      </c>
      <c r="T82" s="3">
        <v>2</v>
      </c>
      <c r="U82" s="32"/>
    </row>
    <row r="83" spans="1:21" x14ac:dyDescent="0.35">
      <c r="A83" s="5">
        <v>62</v>
      </c>
      <c r="B83" s="2" t="s">
        <v>24</v>
      </c>
      <c r="C83" s="2" t="s">
        <v>41</v>
      </c>
      <c r="D83" s="2" t="s">
        <v>42</v>
      </c>
      <c r="E83" s="2" t="s">
        <v>6</v>
      </c>
      <c r="F83" s="2" t="s">
        <v>47</v>
      </c>
      <c r="G83" s="5">
        <v>4</v>
      </c>
      <c r="H83" s="2" t="s">
        <v>4</v>
      </c>
      <c r="I83" s="15">
        <v>27</v>
      </c>
      <c r="J83" s="11">
        <v>0</v>
      </c>
      <c r="K83" s="4">
        <v>1</v>
      </c>
      <c r="L83" s="4">
        <v>10</v>
      </c>
      <c r="M83" s="3">
        <v>4</v>
      </c>
      <c r="N83" s="3">
        <v>0</v>
      </c>
      <c r="O83" s="3">
        <v>0</v>
      </c>
      <c r="P83" s="7">
        <v>15</v>
      </c>
      <c r="Q83" s="37">
        <f t="shared" si="4"/>
        <v>0.40740740740740738</v>
      </c>
      <c r="R83" s="38">
        <f t="shared" si="5"/>
        <v>0.55555555555555558</v>
      </c>
      <c r="S83" s="8">
        <v>12</v>
      </c>
      <c r="T83" s="3">
        <v>0</v>
      </c>
      <c r="U83" s="32"/>
    </row>
    <row r="84" spans="1:21" x14ac:dyDescent="0.35">
      <c r="A84" s="5">
        <v>62</v>
      </c>
      <c r="B84" s="2" t="s">
        <v>26</v>
      </c>
      <c r="C84" s="2" t="s">
        <v>41</v>
      </c>
      <c r="D84" s="2" t="s">
        <v>44</v>
      </c>
      <c r="E84" s="2" t="s">
        <v>6</v>
      </c>
      <c r="F84" s="2" t="s">
        <v>58</v>
      </c>
      <c r="G84" s="5">
        <v>4</v>
      </c>
      <c r="H84" s="2" t="s">
        <v>4</v>
      </c>
      <c r="I84" s="15">
        <v>10</v>
      </c>
      <c r="J84" s="11">
        <v>1</v>
      </c>
      <c r="K84" s="4">
        <v>3</v>
      </c>
      <c r="L84" s="4">
        <v>6</v>
      </c>
      <c r="M84" s="3">
        <v>0</v>
      </c>
      <c r="N84" s="3">
        <v>0</v>
      </c>
      <c r="O84" s="3">
        <v>0</v>
      </c>
      <c r="P84" s="7">
        <v>10</v>
      </c>
      <c r="Q84" s="37">
        <f t="shared" si="4"/>
        <v>1</v>
      </c>
      <c r="R84" s="38">
        <f t="shared" si="5"/>
        <v>1</v>
      </c>
      <c r="S84" s="8">
        <v>0</v>
      </c>
      <c r="T84" s="3">
        <v>0</v>
      </c>
      <c r="U84" s="32"/>
    </row>
    <row r="85" spans="1:21" x14ac:dyDescent="0.35">
      <c r="A85" s="5">
        <v>62</v>
      </c>
      <c r="B85" s="2" t="s">
        <v>5</v>
      </c>
      <c r="C85" s="2" t="s">
        <v>41</v>
      </c>
      <c r="D85" s="2" t="s">
        <v>44</v>
      </c>
      <c r="E85" s="2" t="s">
        <v>6</v>
      </c>
      <c r="F85" s="2" t="s">
        <v>45</v>
      </c>
      <c r="G85" s="5">
        <v>4</v>
      </c>
      <c r="H85" s="2" t="s">
        <v>4</v>
      </c>
      <c r="I85" s="15">
        <v>34</v>
      </c>
      <c r="J85" s="11">
        <v>0</v>
      </c>
      <c r="K85" s="4">
        <v>6</v>
      </c>
      <c r="L85" s="4">
        <v>18</v>
      </c>
      <c r="M85" s="3">
        <v>0</v>
      </c>
      <c r="N85" s="3">
        <v>0</v>
      </c>
      <c r="O85" s="3">
        <v>0</v>
      </c>
      <c r="P85" s="7">
        <v>24</v>
      </c>
      <c r="Q85" s="37">
        <f t="shared" si="4"/>
        <v>0.70588235294117652</v>
      </c>
      <c r="R85" s="38">
        <f t="shared" si="5"/>
        <v>0.70588235294117652</v>
      </c>
      <c r="S85" s="8">
        <v>10</v>
      </c>
      <c r="T85" s="3">
        <v>0</v>
      </c>
      <c r="U85" s="32"/>
    </row>
    <row r="86" spans="1:21" x14ac:dyDescent="0.35">
      <c r="A86" s="5">
        <v>62</v>
      </c>
      <c r="B86" s="2" t="s">
        <v>24</v>
      </c>
      <c r="C86" s="2" t="s">
        <v>41</v>
      </c>
      <c r="D86" s="2" t="s">
        <v>44</v>
      </c>
      <c r="E86" s="2" t="s">
        <v>6</v>
      </c>
      <c r="F86" s="2" t="s">
        <v>46</v>
      </c>
      <c r="G86" s="5">
        <v>4</v>
      </c>
      <c r="H86" s="2" t="s">
        <v>4</v>
      </c>
      <c r="I86" s="15">
        <v>5</v>
      </c>
      <c r="J86" s="11">
        <v>0</v>
      </c>
      <c r="K86" s="4">
        <v>0</v>
      </c>
      <c r="L86" s="4">
        <v>3</v>
      </c>
      <c r="M86" s="3">
        <v>0</v>
      </c>
      <c r="N86" s="3">
        <v>0</v>
      </c>
      <c r="O86" s="3">
        <v>0</v>
      </c>
      <c r="P86" s="7">
        <v>3</v>
      </c>
      <c r="Q86" s="37">
        <f t="shared" si="4"/>
        <v>0.6</v>
      </c>
      <c r="R86" s="38">
        <f t="shared" si="5"/>
        <v>0.6</v>
      </c>
      <c r="S86" s="8">
        <v>2</v>
      </c>
      <c r="T86" s="3">
        <v>0</v>
      </c>
      <c r="U86" s="32"/>
    </row>
    <row r="87" spans="1:21" x14ac:dyDescent="0.35">
      <c r="A87" s="5">
        <v>62</v>
      </c>
      <c r="B87" s="2" t="s">
        <v>26</v>
      </c>
      <c r="C87" s="2" t="s">
        <v>41</v>
      </c>
      <c r="D87" s="2" t="s">
        <v>44</v>
      </c>
      <c r="E87" s="2" t="s">
        <v>6</v>
      </c>
      <c r="F87" s="2" t="s">
        <v>46</v>
      </c>
      <c r="G87" s="5">
        <v>4</v>
      </c>
      <c r="H87" s="2" t="s">
        <v>4</v>
      </c>
      <c r="I87" s="15">
        <v>11</v>
      </c>
      <c r="J87" s="11">
        <v>0</v>
      </c>
      <c r="K87" s="4">
        <v>0</v>
      </c>
      <c r="L87" s="4">
        <v>1</v>
      </c>
      <c r="M87" s="3">
        <v>3</v>
      </c>
      <c r="N87" s="3">
        <v>0</v>
      </c>
      <c r="O87" s="3">
        <v>0</v>
      </c>
      <c r="P87" s="7">
        <v>4</v>
      </c>
      <c r="Q87" s="37">
        <f t="shared" si="4"/>
        <v>9.0909090909090912E-2</v>
      </c>
      <c r="R87" s="38">
        <f t="shared" si="5"/>
        <v>0.36363636363636365</v>
      </c>
      <c r="S87" s="8">
        <v>7</v>
      </c>
      <c r="T87" s="3">
        <v>0</v>
      </c>
      <c r="U87" s="32"/>
    </row>
    <row r="88" spans="1:21" x14ac:dyDescent="0.35">
      <c r="A88" s="5">
        <v>62</v>
      </c>
      <c r="B88" s="2" t="s">
        <v>22</v>
      </c>
      <c r="C88" s="2" t="s">
        <v>41</v>
      </c>
      <c r="D88" s="2" t="s">
        <v>44</v>
      </c>
      <c r="E88" s="2" t="s">
        <v>6</v>
      </c>
      <c r="F88" s="2" t="s">
        <v>46</v>
      </c>
      <c r="G88" s="5">
        <v>4</v>
      </c>
      <c r="H88" s="2" t="s">
        <v>4</v>
      </c>
      <c r="I88" s="15">
        <v>25</v>
      </c>
      <c r="J88" s="11">
        <v>6</v>
      </c>
      <c r="K88" s="4">
        <v>7</v>
      </c>
      <c r="L88" s="4">
        <v>12</v>
      </c>
      <c r="M88" s="6">
        <v>0</v>
      </c>
      <c r="N88" s="3">
        <v>0</v>
      </c>
      <c r="O88" s="3">
        <v>0</v>
      </c>
      <c r="P88" s="7">
        <v>25</v>
      </c>
      <c r="Q88" s="37">
        <f t="shared" si="4"/>
        <v>1</v>
      </c>
      <c r="R88" s="38">
        <f t="shared" si="5"/>
        <v>1</v>
      </c>
      <c r="S88" s="8">
        <v>0</v>
      </c>
      <c r="T88" s="3">
        <v>0</v>
      </c>
      <c r="U88" s="32"/>
    </row>
    <row r="89" spans="1:21" x14ac:dyDescent="0.35">
      <c r="A89" s="5">
        <v>62</v>
      </c>
      <c r="B89" s="2" t="s">
        <v>5</v>
      </c>
      <c r="C89" s="2" t="s">
        <v>1</v>
      </c>
      <c r="D89" s="2" t="s">
        <v>18</v>
      </c>
      <c r="E89" s="2" t="s">
        <v>6</v>
      </c>
      <c r="F89" s="2" t="s">
        <v>25</v>
      </c>
      <c r="G89" s="5">
        <v>5</v>
      </c>
      <c r="H89" s="2" t="s">
        <v>4</v>
      </c>
      <c r="I89" s="15">
        <v>36</v>
      </c>
      <c r="J89" s="11">
        <v>0</v>
      </c>
      <c r="K89" s="4">
        <v>11</v>
      </c>
      <c r="L89" s="4">
        <v>18</v>
      </c>
      <c r="M89" s="4">
        <v>4</v>
      </c>
      <c r="N89" s="3">
        <v>0</v>
      </c>
      <c r="O89" s="3">
        <v>0</v>
      </c>
      <c r="P89" s="7">
        <v>33</v>
      </c>
      <c r="Q89" s="37">
        <f>SUM(J89:M89)/I89</f>
        <v>0.91666666666666663</v>
      </c>
      <c r="R89" s="38">
        <f t="shared" si="5"/>
        <v>0.91666666666666663</v>
      </c>
      <c r="S89" s="8">
        <v>3</v>
      </c>
      <c r="T89" s="3">
        <v>0</v>
      </c>
      <c r="U89" s="32"/>
    </row>
    <row r="90" spans="1:21" x14ac:dyDescent="0.35">
      <c r="A90" s="5">
        <v>62</v>
      </c>
      <c r="B90" s="2" t="s">
        <v>26</v>
      </c>
      <c r="C90" s="2" t="s">
        <v>1</v>
      </c>
      <c r="D90" s="2" t="s">
        <v>18</v>
      </c>
      <c r="E90" s="2" t="s">
        <v>6</v>
      </c>
      <c r="F90" s="2" t="s">
        <v>25</v>
      </c>
      <c r="G90" s="5">
        <v>5</v>
      </c>
      <c r="H90" s="2" t="s">
        <v>4</v>
      </c>
      <c r="I90" s="15">
        <v>29</v>
      </c>
      <c r="J90" s="11">
        <v>0</v>
      </c>
      <c r="K90" s="4">
        <v>21</v>
      </c>
      <c r="L90" s="4">
        <v>0</v>
      </c>
      <c r="M90" s="4">
        <v>5</v>
      </c>
      <c r="N90" s="3">
        <v>0</v>
      </c>
      <c r="O90" s="3">
        <v>0</v>
      </c>
      <c r="P90" s="7">
        <v>26</v>
      </c>
      <c r="Q90" s="37">
        <f t="shared" ref="Q90:Q98" si="6">SUM(J90:M90)/I90</f>
        <v>0.89655172413793105</v>
      </c>
      <c r="R90" s="38">
        <f t="shared" si="5"/>
        <v>0.89655172413793105</v>
      </c>
      <c r="S90" s="8">
        <v>3</v>
      </c>
      <c r="T90" s="3">
        <v>0</v>
      </c>
      <c r="U90" s="32"/>
    </row>
    <row r="91" spans="1:21" x14ac:dyDescent="0.35">
      <c r="A91" s="5">
        <v>62</v>
      </c>
      <c r="B91" s="2" t="s">
        <v>26</v>
      </c>
      <c r="C91" s="2" t="s">
        <v>1</v>
      </c>
      <c r="D91" s="2" t="s">
        <v>18</v>
      </c>
      <c r="E91" s="2" t="s">
        <v>6</v>
      </c>
      <c r="F91" s="2" t="s">
        <v>56</v>
      </c>
      <c r="G91" s="5">
        <v>5</v>
      </c>
      <c r="H91" s="2" t="s">
        <v>4</v>
      </c>
      <c r="I91" s="15">
        <v>33</v>
      </c>
      <c r="J91" s="11">
        <v>0</v>
      </c>
      <c r="K91" s="4">
        <v>16</v>
      </c>
      <c r="L91" s="4">
        <v>2</v>
      </c>
      <c r="M91" s="4">
        <v>8</v>
      </c>
      <c r="N91" s="3">
        <v>2</v>
      </c>
      <c r="O91" s="3">
        <v>0</v>
      </c>
      <c r="P91" s="7">
        <v>28</v>
      </c>
      <c r="Q91" s="37">
        <f t="shared" si="6"/>
        <v>0.78787878787878785</v>
      </c>
      <c r="R91" s="38">
        <f t="shared" si="5"/>
        <v>0.84848484848484851</v>
      </c>
      <c r="S91" s="8">
        <v>5</v>
      </c>
      <c r="T91" s="3">
        <v>0</v>
      </c>
      <c r="U91" s="32"/>
    </row>
    <row r="92" spans="1:21" x14ac:dyDescent="0.35">
      <c r="A92" s="5">
        <v>62</v>
      </c>
      <c r="B92" s="2" t="s">
        <v>78</v>
      </c>
      <c r="C92" s="2" t="s">
        <v>1</v>
      </c>
      <c r="D92" s="2" t="s">
        <v>18</v>
      </c>
      <c r="E92" s="2" t="s">
        <v>6</v>
      </c>
      <c r="F92" s="2" t="s">
        <v>105</v>
      </c>
      <c r="G92" s="5">
        <v>5</v>
      </c>
      <c r="H92" s="2" t="s">
        <v>4</v>
      </c>
      <c r="I92" s="15">
        <v>28</v>
      </c>
      <c r="J92" s="11">
        <v>0</v>
      </c>
      <c r="K92" s="4">
        <v>0</v>
      </c>
      <c r="L92" s="4">
        <v>0</v>
      </c>
      <c r="M92" s="4">
        <v>8</v>
      </c>
      <c r="N92" s="3">
        <v>4</v>
      </c>
      <c r="O92" s="3">
        <v>2</v>
      </c>
      <c r="P92" s="7">
        <v>14</v>
      </c>
      <c r="Q92" s="37">
        <f t="shared" si="6"/>
        <v>0.2857142857142857</v>
      </c>
      <c r="R92" s="38">
        <f t="shared" si="5"/>
        <v>0.5</v>
      </c>
      <c r="S92" s="8">
        <v>14</v>
      </c>
      <c r="T92" s="3">
        <v>0</v>
      </c>
      <c r="U92" s="32"/>
    </row>
    <row r="93" spans="1:21" x14ac:dyDescent="0.35">
      <c r="A93" s="5">
        <v>62</v>
      </c>
      <c r="B93" s="2" t="s">
        <v>5</v>
      </c>
      <c r="C93" s="2" t="s">
        <v>1</v>
      </c>
      <c r="D93" s="2" t="s">
        <v>18</v>
      </c>
      <c r="E93" s="2" t="s">
        <v>6</v>
      </c>
      <c r="F93" s="2" t="s">
        <v>19</v>
      </c>
      <c r="G93" s="5">
        <v>5</v>
      </c>
      <c r="H93" s="2" t="s">
        <v>4</v>
      </c>
      <c r="I93" s="15">
        <v>40</v>
      </c>
      <c r="J93" s="11">
        <v>0</v>
      </c>
      <c r="K93" s="4">
        <v>0</v>
      </c>
      <c r="L93" s="4">
        <v>18</v>
      </c>
      <c r="M93" s="4">
        <v>9</v>
      </c>
      <c r="N93" s="3">
        <v>3</v>
      </c>
      <c r="O93" s="3">
        <v>0</v>
      </c>
      <c r="P93" s="7">
        <v>30</v>
      </c>
      <c r="Q93" s="37">
        <f t="shared" si="6"/>
        <v>0.67500000000000004</v>
      </c>
      <c r="R93" s="38">
        <f t="shared" si="5"/>
        <v>0.75</v>
      </c>
      <c r="S93" s="8">
        <v>10</v>
      </c>
      <c r="T93" s="3">
        <v>0</v>
      </c>
      <c r="U93" s="32"/>
    </row>
    <row r="94" spans="1:21" x14ac:dyDescent="0.35">
      <c r="A94" s="5">
        <v>62</v>
      </c>
      <c r="B94" s="2" t="s">
        <v>78</v>
      </c>
      <c r="C94" s="2" t="s">
        <v>1</v>
      </c>
      <c r="D94" s="2" t="s">
        <v>18</v>
      </c>
      <c r="E94" s="2" t="s">
        <v>6</v>
      </c>
      <c r="F94" s="2" t="s">
        <v>85</v>
      </c>
      <c r="G94" s="5">
        <v>5</v>
      </c>
      <c r="H94" s="2" t="s">
        <v>4</v>
      </c>
      <c r="I94" s="15">
        <v>27</v>
      </c>
      <c r="J94" s="11">
        <v>0</v>
      </c>
      <c r="K94" s="4">
        <v>0</v>
      </c>
      <c r="L94" s="4">
        <v>0</v>
      </c>
      <c r="M94" s="4">
        <v>7</v>
      </c>
      <c r="N94" s="3">
        <v>4</v>
      </c>
      <c r="O94" s="3">
        <v>7</v>
      </c>
      <c r="P94" s="7">
        <v>18</v>
      </c>
      <c r="Q94" s="37">
        <f t="shared" si="6"/>
        <v>0.25925925925925924</v>
      </c>
      <c r="R94" s="38">
        <f t="shared" si="5"/>
        <v>0.66666666666666663</v>
      </c>
      <c r="S94" s="8">
        <v>8</v>
      </c>
      <c r="T94" s="3">
        <v>1</v>
      </c>
      <c r="U94" s="32"/>
    </row>
    <row r="95" spans="1:21" x14ac:dyDescent="0.35">
      <c r="A95" s="5">
        <v>62</v>
      </c>
      <c r="B95" s="2" t="s">
        <v>78</v>
      </c>
      <c r="C95" s="2" t="s">
        <v>1</v>
      </c>
      <c r="D95" s="2" t="s">
        <v>18</v>
      </c>
      <c r="E95" s="2" t="s">
        <v>6</v>
      </c>
      <c r="F95" s="2" t="s">
        <v>106</v>
      </c>
      <c r="G95" s="5">
        <v>5</v>
      </c>
      <c r="H95" s="2" t="s">
        <v>4</v>
      </c>
      <c r="I95" s="15">
        <v>29</v>
      </c>
      <c r="J95" s="11">
        <v>0</v>
      </c>
      <c r="K95" s="4">
        <v>0</v>
      </c>
      <c r="L95" s="4">
        <v>0</v>
      </c>
      <c r="M95" s="4">
        <v>12</v>
      </c>
      <c r="N95" s="3">
        <v>8</v>
      </c>
      <c r="O95" s="3">
        <v>0</v>
      </c>
      <c r="P95" s="7">
        <v>20</v>
      </c>
      <c r="Q95" s="37">
        <f t="shared" si="6"/>
        <v>0.41379310344827586</v>
      </c>
      <c r="R95" s="38">
        <f t="shared" si="5"/>
        <v>0.68965517241379315</v>
      </c>
      <c r="S95" s="8">
        <v>8</v>
      </c>
      <c r="T95" s="3">
        <v>1</v>
      </c>
      <c r="U95" s="32"/>
    </row>
    <row r="96" spans="1:21" x14ac:dyDescent="0.35">
      <c r="A96" s="5">
        <v>62</v>
      </c>
      <c r="B96" s="2" t="s">
        <v>78</v>
      </c>
      <c r="C96" s="2" t="s">
        <v>1</v>
      </c>
      <c r="D96" s="2" t="s">
        <v>18</v>
      </c>
      <c r="E96" s="2" t="s">
        <v>6</v>
      </c>
      <c r="F96" s="2" t="s">
        <v>27</v>
      </c>
      <c r="G96" s="5">
        <v>5</v>
      </c>
      <c r="H96" s="2" t="s">
        <v>4</v>
      </c>
      <c r="I96" s="15">
        <v>31</v>
      </c>
      <c r="J96" s="11">
        <v>0</v>
      </c>
      <c r="K96" s="4">
        <v>11</v>
      </c>
      <c r="L96" s="4">
        <v>5</v>
      </c>
      <c r="M96" s="4">
        <v>9</v>
      </c>
      <c r="N96" s="3">
        <v>0</v>
      </c>
      <c r="O96" s="3">
        <v>3</v>
      </c>
      <c r="P96" s="7">
        <v>28</v>
      </c>
      <c r="Q96" s="37">
        <f t="shared" si="6"/>
        <v>0.80645161290322576</v>
      </c>
      <c r="R96" s="38">
        <f t="shared" si="5"/>
        <v>0.90322580645161288</v>
      </c>
      <c r="S96" s="8">
        <v>3</v>
      </c>
      <c r="T96" s="3">
        <v>0</v>
      </c>
      <c r="U96" s="32"/>
    </row>
    <row r="97" spans="1:21" x14ac:dyDescent="0.35">
      <c r="A97" s="5">
        <v>62</v>
      </c>
      <c r="B97" s="2" t="s">
        <v>5</v>
      </c>
      <c r="C97" s="2" t="s">
        <v>1</v>
      </c>
      <c r="D97" s="2" t="s">
        <v>18</v>
      </c>
      <c r="E97" s="2" t="s">
        <v>6</v>
      </c>
      <c r="F97" s="2" t="s">
        <v>27</v>
      </c>
      <c r="G97" s="5">
        <v>5</v>
      </c>
      <c r="H97" s="2" t="s">
        <v>4</v>
      </c>
      <c r="I97" s="15">
        <v>18</v>
      </c>
      <c r="J97" s="11">
        <v>0</v>
      </c>
      <c r="K97" s="4">
        <v>0</v>
      </c>
      <c r="L97" s="4">
        <v>6</v>
      </c>
      <c r="M97" s="4">
        <v>4</v>
      </c>
      <c r="N97" s="3">
        <v>4</v>
      </c>
      <c r="O97" s="3">
        <v>0</v>
      </c>
      <c r="P97" s="7">
        <v>14</v>
      </c>
      <c r="Q97" s="37">
        <f t="shared" si="6"/>
        <v>0.55555555555555558</v>
      </c>
      <c r="R97" s="38">
        <f t="shared" si="5"/>
        <v>0.77777777777777779</v>
      </c>
      <c r="S97" s="8">
        <v>4</v>
      </c>
      <c r="T97" s="3">
        <v>0</v>
      </c>
      <c r="U97" s="32"/>
    </row>
    <row r="98" spans="1:21" x14ac:dyDescent="0.35">
      <c r="A98" s="5">
        <v>62</v>
      </c>
      <c r="B98" s="2" t="s">
        <v>26</v>
      </c>
      <c r="C98" s="2" t="s">
        <v>1</v>
      </c>
      <c r="D98" s="2" t="s">
        <v>18</v>
      </c>
      <c r="E98" s="2" t="s">
        <v>6</v>
      </c>
      <c r="F98" s="2" t="s">
        <v>27</v>
      </c>
      <c r="G98" s="5">
        <v>4</v>
      </c>
      <c r="H98" s="2" t="s">
        <v>4</v>
      </c>
      <c r="I98" s="15">
        <v>18</v>
      </c>
      <c r="J98" s="11">
        <v>0</v>
      </c>
      <c r="K98" s="4">
        <v>5</v>
      </c>
      <c r="L98" s="4">
        <v>4</v>
      </c>
      <c r="M98" s="4">
        <v>7</v>
      </c>
      <c r="N98" s="3">
        <v>0</v>
      </c>
      <c r="O98" s="3">
        <v>0</v>
      </c>
      <c r="P98" s="7">
        <v>16</v>
      </c>
      <c r="Q98" s="37">
        <f t="shared" si="6"/>
        <v>0.88888888888888884</v>
      </c>
      <c r="R98" s="38">
        <f t="shared" si="5"/>
        <v>0.88888888888888884</v>
      </c>
      <c r="S98" s="8">
        <v>2</v>
      </c>
      <c r="T98" s="3">
        <v>0</v>
      </c>
      <c r="U98" s="32"/>
    </row>
    <row r="99" spans="1:21" x14ac:dyDescent="0.35">
      <c r="A99" s="5">
        <v>62</v>
      </c>
      <c r="B99" s="2" t="s">
        <v>78</v>
      </c>
      <c r="C99" s="2" t="s">
        <v>1</v>
      </c>
      <c r="D99" s="2" t="s">
        <v>2</v>
      </c>
      <c r="E99" s="2" t="s">
        <v>6</v>
      </c>
      <c r="F99" s="2" t="s">
        <v>55</v>
      </c>
      <c r="G99" s="5">
        <v>4</v>
      </c>
      <c r="H99" s="2" t="s">
        <v>4</v>
      </c>
      <c r="I99" s="15">
        <v>59</v>
      </c>
      <c r="J99" s="11">
        <v>0</v>
      </c>
      <c r="K99" s="4">
        <v>12</v>
      </c>
      <c r="L99" s="4">
        <v>14</v>
      </c>
      <c r="M99" s="3">
        <v>6</v>
      </c>
      <c r="N99" s="3">
        <v>2</v>
      </c>
      <c r="O99" s="3">
        <v>0</v>
      </c>
      <c r="P99" s="7">
        <v>34</v>
      </c>
      <c r="Q99" s="37">
        <f>SUM(J99:L99)/I99</f>
        <v>0.44067796610169491</v>
      </c>
      <c r="R99" s="38">
        <f t="shared" si="5"/>
        <v>0.57627118644067798</v>
      </c>
      <c r="S99" s="8">
        <v>25</v>
      </c>
      <c r="T99" s="3">
        <v>0</v>
      </c>
      <c r="U99" s="32"/>
    </row>
    <row r="100" spans="1:21" x14ac:dyDescent="0.35">
      <c r="A100" s="5">
        <v>62</v>
      </c>
      <c r="B100" s="2" t="s">
        <v>24</v>
      </c>
      <c r="C100" s="2" t="s">
        <v>1</v>
      </c>
      <c r="D100" s="2" t="s">
        <v>2</v>
      </c>
      <c r="E100" s="2" t="s">
        <v>6</v>
      </c>
      <c r="F100" s="2" t="s">
        <v>55</v>
      </c>
      <c r="G100" s="5">
        <v>4</v>
      </c>
      <c r="H100" s="2" t="s">
        <v>4</v>
      </c>
      <c r="I100" s="15">
        <v>19</v>
      </c>
      <c r="J100" s="11">
        <v>0</v>
      </c>
      <c r="K100" s="4">
        <v>5</v>
      </c>
      <c r="L100" s="4">
        <v>10</v>
      </c>
      <c r="M100" s="3">
        <v>0</v>
      </c>
      <c r="N100" s="3">
        <v>0</v>
      </c>
      <c r="O100" s="3">
        <v>0</v>
      </c>
      <c r="P100" s="7">
        <v>15</v>
      </c>
      <c r="Q100" s="37">
        <f t="shared" ref="Q100:Q136" si="7">SUM(J100:L100)/I100</f>
        <v>0.78947368421052633</v>
      </c>
      <c r="R100" s="38">
        <f t="shared" si="5"/>
        <v>0.78947368421052633</v>
      </c>
      <c r="S100" s="8">
        <v>4</v>
      </c>
      <c r="T100" s="3">
        <v>0</v>
      </c>
      <c r="U100" s="32"/>
    </row>
    <row r="101" spans="1:21" x14ac:dyDescent="0.35">
      <c r="A101" s="5">
        <v>62</v>
      </c>
      <c r="B101" s="2" t="s">
        <v>78</v>
      </c>
      <c r="C101" s="2" t="s">
        <v>1</v>
      </c>
      <c r="D101" s="2" t="s">
        <v>2</v>
      </c>
      <c r="E101" s="2" t="s">
        <v>6</v>
      </c>
      <c r="F101" s="2" t="s">
        <v>109</v>
      </c>
      <c r="G101" s="5">
        <v>4</v>
      </c>
      <c r="H101" s="2" t="s">
        <v>4</v>
      </c>
      <c r="I101" s="15">
        <v>12</v>
      </c>
      <c r="J101" s="11">
        <v>0</v>
      </c>
      <c r="K101" s="4">
        <v>0</v>
      </c>
      <c r="L101" s="4">
        <v>1</v>
      </c>
      <c r="M101" s="3">
        <v>9</v>
      </c>
      <c r="N101" s="3">
        <v>0</v>
      </c>
      <c r="O101" s="3">
        <v>1</v>
      </c>
      <c r="P101" s="7">
        <v>11</v>
      </c>
      <c r="Q101" s="37">
        <f t="shared" si="7"/>
        <v>8.3333333333333329E-2</v>
      </c>
      <c r="R101" s="38">
        <f t="shared" si="5"/>
        <v>0.91666666666666663</v>
      </c>
      <c r="S101" s="8">
        <v>1</v>
      </c>
      <c r="T101" s="3">
        <v>0</v>
      </c>
      <c r="U101" s="32"/>
    </row>
    <row r="102" spans="1:21" x14ac:dyDescent="0.35">
      <c r="A102" s="5">
        <v>62</v>
      </c>
      <c r="B102" s="2" t="s">
        <v>78</v>
      </c>
      <c r="C102" s="2" t="s">
        <v>1</v>
      </c>
      <c r="D102" s="2" t="s">
        <v>2</v>
      </c>
      <c r="E102" s="2" t="s">
        <v>6</v>
      </c>
      <c r="F102" s="2" t="s">
        <v>3</v>
      </c>
      <c r="G102" s="5">
        <v>4</v>
      </c>
      <c r="H102" s="2" t="s">
        <v>4</v>
      </c>
      <c r="I102" s="15">
        <v>52</v>
      </c>
      <c r="J102" s="11">
        <v>0</v>
      </c>
      <c r="K102" s="4">
        <v>0</v>
      </c>
      <c r="L102" s="4">
        <v>25</v>
      </c>
      <c r="M102" s="3">
        <v>3</v>
      </c>
      <c r="N102" s="3">
        <v>4</v>
      </c>
      <c r="O102" s="3">
        <v>2</v>
      </c>
      <c r="P102" s="7">
        <v>34</v>
      </c>
      <c r="Q102" s="37">
        <f t="shared" si="7"/>
        <v>0.48076923076923078</v>
      </c>
      <c r="R102" s="38">
        <f t="shared" si="5"/>
        <v>0.65384615384615385</v>
      </c>
      <c r="S102" s="8">
        <v>18</v>
      </c>
      <c r="T102" s="3">
        <v>0</v>
      </c>
      <c r="U102" s="32"/>
    </row>
    <row r="103" spans="1:21" x14ac:dyDescent="0.35">
      <c r="A103" s="5">
        <v>62</v>
      </c>
      <c r="B103" s="2" t="s">
        <v>5</v>
      </c>
      <c r="C103" s="2" t="s">
        <v>1</v>
      </c>
      <c r="D103" s="2" t="s">
        <v>2</v>
      </c>
      <c r="E103" s="2" t="s">
        <v>6</v>
      </c>
      <c r="F103" s="2" t="s">
        <v>3</v>
      </c>
      <c r="G103" s="5">
        <v>4</v>
      </c>
      <c r="H103" s="2" t="s">
        <v>4</v>
      </c>
      <c r="I103" s="15">
        <v>49</v>
      </c>
      <c r="J103" s="11">
        <v>0</v>
      </c>
      <c r="K103" s="4">
        <v>6</v>
      </c>
      <c r="L103" s="4">
        <v>25</v>
      </c>
      <c r="M103" s="3">
        <v>8</v>
      </c>
      <c r="N103" s="3">
        <v>1</v>
      </c>
      <c r="O103" s="3">
        <v>0</v>
      </c>
      <c r="P103" s="7">
        <v>40</v>
      </c>
      <c r="Q103" s="37">
        <f t="shared" si="7"/>
        <v>0.63265306122448983</v>
      </c>
      <c r="R103" s="38">
        <f t="shared" si="5"/>
        <v>0.81632653061224492</v>
      </c>
      <c r="S103" s="8">
        <v>6</v>
      </c>
      <c r="T103" s="3">
        <v>3</v>
      </c>
      <c r="U103" s="32"/>
    </row>
    <row r="104" spans="1:21" x14ac:dyDescent="0.35">
      <c r="A104" s="5">
        <v>62</v>
      </c>
      <c r="B104" s="2" t="s">
        <v>78</v>
      </c>
      <c r="C104" s="2" t="s">
        <v>1</v>
      </c>
      <c r="D104" s="2" t="s">
        <v>2</v>
      </c>
      <c r="E104" s="2" t="s">
        <v>6</v>
      </c>
      <c r="F104" s="2" t="s">
        <v>98</v>
      </c>
      <c r="G104" s="5">
        <v>4</v>
      </c>
      <c r="H104" s="2" t="s">
        <v>4</v>
      </c>
      <c r="I104" s="15">
        <v>36</v>
      </c>
      <c r="J104" s="11">
        <v>0</v>
      </c>
      <c r="K104" s="4">
        <v>0</v>
      </c>
      <c r="L104" s="4">
        <v>7</v>
      </c>
      <c r="M104" s="3">
        <v>18</v>
      </c>
      <c r="N104" s="3">
        <v>2</v>
      </c>
      <c r="O104" s="3">
        <v>0</v>
      </c>
      <c r="P104" s="7">
        <v>27</v>
      </c>
      <c r="Q104" s="37">
        <f t="shared" si="7"/>
        <v>0.19444444444444445</v>
      </c>
      <c r="R104" s="38">
        <f t="shared" si="5"/>
        <v>0.75</v>
      </c>
      <c r="S104" s="8">
        <v>9</v>
      </c>
      <c r="T104" s="3">
        <v>0</v>
      </c>
      <c r="U104" s="32"/>
    </row>
    <row r="105" spans="1:21" x14ac:dyDescent="0.35">
      <c r="A105" s="5">
        <v>62</v>
      </c>
      <c r="B105" s="2" t="s">
        <v>22</v>
      </c>
      <c r="C105" s="2" t="s">
        <v>1</v>
      </c>
      <c r="D105" s="2" t="s">
        <v>2</v>
      </c>
      <c r="E105" s="2" t="s">
        <v>6</v>
      </c>
      <c r="F105" s="2" t="s">
        <v>110</v>
      </c>
      <c r="G105" s="5">
        <v>4</v>
      </c>
      <c r="H105" s="2" t="s">
        <v>4</v>
      </c>
      <c r="I105" s="15">
        <v>15</v>
      </c>
      <c r="J105" s="11">
        <v>0</v>
      </c>
      <c r="K105" s="4">
        <v>12</v>
      </c>
      <c r="L105" s="4">
        <v>2</v>
      </c>
      <c r="M105" s="3">
        <v>0</v>
      </c>
      <c r="N105" s="3">
        <v>0</v>
      </c>
      <c r="O105" s="3">
        <v>0</v>
      </c>
      <c r="P105" s="7">
        <v>14</v>
      </c>
      <c r="Q105" s="37">
        <f t="shared" si="7"/>
        <v>0.93333333333333335</v>
      </c>
      <c r="R105" s="38">
        <f t="shared" si="5"/>
        <v>0.93333333333333335</v>
      </c>
      <c r="S105" s="8">
        <v>1</v>
      </c>
      <c r="T105" s="3">
        <v>0</v>
      </c>
      <c r="U105" s="32"/>
    </row>
    <row r="106" spans="1:21" x14ac:dyDescent="0.35">
      <c r="A106" s="5">
        <v>62</v>
      </c>
      <c r="B106" s="2" t="s">
        <v>20</v>
      </c>
      <c r="C106" s="2" t="s">
        <v>1</v>
      </c>
      <c r="D106" s="2" t="s">
        <v>10</v>
      </c>
      <c r="E106" s="2" t="s">
        <v>6</v>
      </c>
      <c r="F106" s="2" t="s">
        <v>12</v>
      </c>
      <c r="G106" s="5">
        <v>4</v>
      </c>
      <c r="H106" s="2" t="s">
        <v>4</v>
      </c>
      <c r="I106" s="15">
        <v>19</v>
      </c>
      <c r="J106" s="11">
        <v>0</v>
      </c>
      <c r="K106" s="4">
        <v>4</v>
      </c>
      <c r="L106" s="4">
        <v>8</v>
      </c>
      <c r="M106" s="3">
        <v>2</v>
      </c>
      <c r="N106" s="3">
        <v>1</v>
      </c>
      <c r="O106" s="3">
        <v>0</v>
      </c>
      <c r="P106" s="7">
        <v>15</v>
      </c>
      <c r="Q106" s="37">
        <f t="shared" si="7"/>
        <v>0.63157894736842102</v>
      </c>
      <c r="R106" s="38">
        <f t="shared" ref="R106:R169" si="8">P106/I106</f>
        <v>0.78947368421052633</v>
      </c>
      <c r="S106" s="8">
        <v>4</v>
      </c>
      <c r="T106" s="3">
        <v>0</v>
      </c>
      <c r="U106" s="32"/>
    </row>
    <row r="107" spans="1:21" x14ac:dyDescent="0.35">
      <c r="A107" s="5">
        <v>62</v>
      </c>
      <c r="B107" s="2" t="s">
        <v>78</v>
      </c>
      <c r="C107" s="2" t="s">
        <v>1</v>
      </c>
      <c r="D107" s="2" t="s">
        <v>10</v>
      </c>
      <c r="E107" s="2" t="s">
        <v>6</v>
      </c>
      <c r="F107" s="2" t="s">
        <v>12</v>
      </c>
      <c r="G107" s="5">
        <v>4</v>
      </c>
      <c r="H107" s="2" t="s">
        <v>4</v>
      </c>
      <c r="I107" s="15">
        <v>73</v>
      </c>
      <c r="J107" s="11">
        <v>0</v>
      </c>
      <c r="K107" s="4">
        <v>2</v>
      </c>
      <c r="L107" s="4">
        <v>31</v>
      </c>
      <c r="M107" s="3">
        <v>14</v>
      </c>
      <c r="N107" s="3">
        <v>7</v>
      </c>
      <c r="O107" s="3">
        <v>1</v>
      </c>
      <c r="P107" s="7">
        <v>55</v>
      </c>
      <c r="Q107" s="37">
        <f t="shared" si="7"/>
        <v>0.45205479452054792</v>
      </c>
      <c r="R107" s="38">
        <f t="shared" si="8"/>
        <v>0.75342465753424659</v>
      </c>
      <c r="S107" s="8">
        <v>13</v>
      </c>
      <c r="T107" s="3">
        <v>5</v>
      </c>
      <c r="U107" s="32"/>
    </row>
    <row r="108" spans="1:21" x14ac:dyDescent="0.35">
      <c r="A108" s="5">
        <v>62</v>
      </c>
      <c r="B108" s="2" t="s">
        <v>5</v>
      </c>
      <c r="C108" s="2" t="s">
        <v>1</v>
      </c>
      <c r="D108" s="2" t="s">
        <v>10</v>
      </c>
      <c r="E108" s="2" t="s">
        <v>6</v>
      </c>
      <c r="F108" s="2" t="s">
        <v>12</v>
      </c>
      <c r="G108" s="5">
        <v>4</v>
      </c>
      <c r="H108" s="2" t="s">
        <v>4</v>
      </c>
      <c r="I108" s="15">
        <v>58</v>
      </c>
      <c r="J108" s="11">
        <v>0</v>
      </c>
      <c r="K108" s="4">
        <v>10</v>
      </c>
      <c r="L108" s="4">
        <v>18</v>
      </c>
      <c r="M108" s="3">
        <v>10</v>
      </c>
      <c r="N108" s="3">
        <v>6</v>
      </c>
      <c r="O108" s="3">
        <v>1</v>
      </c>
      <c r="P108" s="7">
        <v>45</v>
      </c>
      <c r="Q108" s="37">
        <f t="shared" si="7"/>
        <v>0.48275862068965519</v>
      </c>
      <c r="R108" s="38">
        <f t="shared" si="8"/>
        <v>0.77586206896551724</v>
      </c>
      <c r="S108" s="8">
        <v>12</v>
      </c>
      <c r="T108" s="3">
        <v>1</v>
      </c>
      <c r="U108" s="32"/>
    </row>
    <row r="109" spans="1:21" x14ac:dyDescent="0.35">
      <c r="A109" s="5">
        <v>62</v>
      </c>
      <c r="B109" s="2" t="s">
        <v>78</v>
      </c>
      <c r="C109" s="2" t="s">
        <v>1</v>
      </c>
      <c r="D109" s="2" t="s">
        <v>10</v>
      </c>
      <c r="E109" s="2" t="s">
        <v>6</v>
      </c>
      <c r="F109" s="2" t="s">
        <v>100</v>
      </c>
      <c r="G109" s="5">
        <v>4</v>
      </c>
      <c r="H109" s="2" t="s">
        <v>4</v>
      </c>
      <c r="I109" s="15">
        <v>85</v>
      </c>
      <c r="J109" s="11">
        <v>0</v>
      </c>
      <c r="K109" s="4">
        <v>28</v>
      </c>
      <c r="L109" s="4">
        <v>41</v>
      </c>
      <c r="M109" s="3">
        <v>6</v>
      </c>
      <c r="N109" s="3">
        <v>0</v>
      </c>
      <c r="O109" s="3">
        <v>0</v>
      </c>
      <c r="P109" s="7">
        <v>75</v>
      </c>
      <c r="Q109" s="37">
        <f t="shared" si="7"/>
        <v>0.81176470588235294</v>
      </c>
      <c r="R109" s="38">
        <f t="shared" si="8"/>
        <v>0.88235294117647056</v>
      </c>
      <c r="S109" s="8">
        <v>9</v>
      </c>
      <c r="T109" s="3">
        <v>1</v>
      </c>
      <c r="U109" s="32"/>
    </row>
    <row r="110" spans="1:21" x14ac:dyDescent="0.35">
      <c r="A110" s="5">
        <v>62</v>
      </c>
      <c r="B110" s="2" t="s">
        <v>20</v>
      </c>
      <c r="C110" s="2" t="s">
        <v>1</v>
      </c>
      <c r="D110" s="2" t="s">
        <v>10</v>
      </c>
      <c r="E110" s="2" t="s">
        <v>6</v>
      </c>
      <c r="F110" s="2" t="s">
        <v>11</v>
      </c>
      <c r="G110" s="5">
        <v>4</v>
      </c>
      <c r="H110" s="2" t="s">
        <v>4</v>
      </c>
      <c r="I110" s="15">
        <v>49</v>
      </c>
      <c r="J110" s="11">
        <v>0</v>
      </c>
      <c r="K110" s="4">
        <v>32</v>
      </c>
      <c r="L110" s="4">
        <v>8</v>
      </c>
      <c r="M110" s="3">
        <v>0</v>
      </c>
      <c r="N110" s="3">
        <v>0</v>
      </c>
      <c r="O110" s="3">
        <v>0</v>
      </c>
      <c r="P110" s="7">
        <v>40</v>
      </c>
      <c r="Q110" s="37">
        <f t="shared" si="7"/>
        <v>0.81632653061224492</v>
      </c>
      <c r="R110" s="38">
        <f t="shared" si="8"/>
        <v>0.81632653061224492</v>
      </c>
      <c r="S110" s="8">
        <v>9</v>
      </c>
      <c r="T110" s="3">
        <v>0</v>
      </c>
      <c r="U110" s="32"/>
    </row>
    <row r="111" spans="1:21" x14ac:dyDescent="0.35">
      <c r="A111" s="5">
        <v>62</v>
      </c>
      <c r="B111" s="2" t="s">
        <v>20</v>
      </c>
      <c r="C111" s="2" t="s">
        <v>1</v>
      </c>
      <c r="D111" s="2" t="s">
        <v>10</v>
      </c>
      <c r="E111" s="2" t="s">
        <v>6</v>
      </c>
      <c r="F111" s="2" t="s">
        <v>11</v>
      </c>
      <c r="G111" s="5">
        <v>4</v>
      </c>
      <c r="H111" s="2" t="s">
        <v>54</v>
      </c>
      <c r="I111" s="15">
        <v>15</v>
      </c>
      <c r="J111" s="11">
        <v>0</v>
      </c>
      <c r="K111" s="4">
        <v>13</v>
      </c>
      <c r="L111" s="4">
        <v>0</v>
      </c>
      <c r="M111" s="3">
        <v>0</v>
      </c>
      <c r="N111" s="3">
        <v>0</v>
      </c>
      <c r="O111" s="3">
        <v>0</v>
      </c>
      <c r="P111" s="7">
        <v>13</v>
      </c>
      <c r="Q111" s="37">
        <f t="shared" si="7"/>
        <v>0.8666666666666667</v>
      </c>
      <c r="R111" s="38">
        <f t="shared" si="8"/>
        <v>0.8666666666666667</v>
      </c>
      <c r="S111" s="8">
        <v>2</v>
      </c>
      <c r="T111" s="3">
        <v>0</v>
      </c>
      <c r="U111" s="32"/>
    </row>
    <row r="112" spans="1:21" x14ac:dyDescent="0.35">
      <c r="A112" s="5">
        <v>62</v>
      </c>
      <c r="B112" s="2" t="s">
        <v>78</v>
      </c>
      <c r="C112" s="2" t="s">
        <v>1</v>
      </c>
      <c r="D112" s="2" t="s">
        <v>10</v>
      </c>
      <c r="E112" s="2" t="s">
        <v>6</v>
      </c>
      <c r="F112" s="2" t="s">
        <v>11</v>
      </c>
      <c r="G112" s="5">
        <v>4</v>
      </c>
      <c r="H112" s="2" t="s">
        <v>4</v>
      </c>
      <c r="I112" s="15">
        <v>74</v>
      </c>
      <c r="J112" s="11">
        <v>0</v>
      </c>
      <c r="K112" s="4">
        <v>26</v>
      </c>
      <c r="L112" s="4">
        <v>27</v>
      </c>
      <c r="M112" s="3">
        <v>5</v>
      </c>
      <c r="N112" s="3">
        <v>0</v>
      </c>
      <c r="O112" s="3">
        <v>0</v>
      </c>
      <c r="P112" s="7">
        <v>58</v>
      </c>
      <c r="Q112" s="37">
        <f t="shared" si="7"/>
        <v>0.71621621621621623</v>
      </c>
      <c r="R112" s="38">
        <f t="shared" si="8"/>
        <v>0.78378378378378377</v>
      </c>
      <c r="S112" s="8">
        <v>16</v>
      </c>
      <c r="T112" s="3">
        <v>0</v>
      </c>
      <c r="U112" s="32"/>
    </row>
    <row r="113" spans="1:21" x14ac:dyDescent="0.35">
      <c r="A113" s="5">
        <v>62</v>
      </c>
      <c r="B113" s="2" t="s">
        <v>5</v>
      </c>
      <c r="C113" s="2" t="s">
        <v>1</v>
      </c>
      <c r="D113" s="2" t="s">
        <v>10</v>
      </c>
      <c r="E113" s="2" t="s">
        <v>6</v>
      </c>
      <c r="F113" s="2" t="s">
        <v>11</v>
      </c>
      <c r="G113" s="5">
        <v>4</v>
      </c>
      <c r="H113" s="2" t="s">
        <v>4</v>
      </c>
      <c r="I113" s="15">
        <v>76</v>
      </c>
      <c r="J113" s="11">
        <v>0</v>
      </c>
      <c r="K113" s="4">
        <v>28</v>
      </c>
      <c r="L113" s="4">
        <v>22</v>
      </c>
      <c r="M113" s="3">
        <v>9</v>
      </c>
      <c r="N113" s="3">
        <v>3</v>
      </c>
      <c r="O113" s="3">
        <v>0</v>
      </c>
      <c r="P113" s="7">
        <v>62</v>
      </c>
      <c r="Q113" s="37">
        <f t="shared" si="7"/>
        <v>0.65789473684210531</v>
      </c>
      <c r="R113" s="38">
        <f t="shared" si="8"/>
        <v>0.81578947368421051</v>
      </c>
      <c r="S113" s="8">
        <v>13</v>
      </c>
      <c r="T113" s="3">
        <v>1</v>
      </c>
      <c r="U113" s="32"/>
    </row>
    <row r="114" spans="1:21" x14ac:dyDescent="0.35">
      <c r="A114" s="5">
        <v>62</v>
      </c>
      <c r="B114" s="2" t="s">
        <v>24</v>
      </c>
      <c r="C114" s="2" t="s">
        <v>1</v>
      </c>
      <c r="D114" s="2" t="s">
        <v>10</v>
      </c>
      <c r="E114" s="2" t="s">
        <v>6</v>
      </c>
      <c r="F114" s="2" t="s">
        <v>11</v>
      </c>
      <c r="G114" s="5">
        <v>4</v>
      </c>
      <c r="H114" s="2" t="s">
        <v>4</v>
      </c>
      <c r="I114" s="15">
        <v>49</v>
      </c>
      <c r="J114" s="11">
        <v>0</v>
      </c>
      <c r="K114" s="4">
        <v>0</v>
      </c>
      <c r="L114" s="4">
        <v>22</v>
      </c>
      <c r="M114" s="3">
        <v>4</v>
      </c>
      <c r="N114" s="3">
        <v>0</v>
      </c>
      <c r="O114" s="3">
        <v>2</v>
      </c>
      <c r="P114" s="7">
        <v>28</v>
      </c>
      <c r="Q114" s="37">
        <f t="shared" si="7"/>
        <v>0.44897959183673469</v>
      </c>
      <c r="R114" s="38">
        <f t="shared" si="8"/>
        <v>0.5714285714285714</v>
      </c>
      <c r="S114" s="8">
        <v>16</v>
      </c>
      <c r="T114" s="3">
        <v>5</v>
      </c>
      <c r="U114" s="32"/>
    </row>
    <row r="115" spans="1:21" x14ac:dyDescent="0.35">
      <c r="A115" s="5">
        <v>62</v>
      </c>
      <c r="B115" s="2" t="s">
        <v>22</v>
      </c>
      <c r="C115" s="2" t="s">
        <v>1</v>
      </c>
      <c r="D115" s="2" t="s">
        <v>10</v>
      </c>
      <c r="E115" s="2" t="s">
        <v>6</v>
      </c>
      <c r="F115" s="2" t="s">
        <v>11</v>
      </c>
      <c r="G115" s="5">
        <v>4</v>
      </c>
      <c r="H115" s="2" t="s">
        <v>4</v>
      </c>
      <c r="I115" s="15">
        <v>60</v>
      </c>
      <c r="J115" s="11">
        <v>0</v>
      </c>
      <c r="K115" s="4">
        <v>26</v>
      </c>
      <c r="L115" s="4">
        <v>24</v>
      </c>
      <c r="M115" s="3">
        <v>0</v>
      </c>
      <c r="N115" s="3">
        <v>0</v>
      </c>
      <c r="O115" s="3">
        <v>0</v>
      </c>
      <c r="P115" s="7">
        <v>50</v>
      </c>
      <c r="Q115" s="37">
        <f t="shared" si="7"/>
        <v>0.83333333333333337</v>
      </c>
      <c r="R115" s="38">
        <f t="shared" si="8"/>
        <v>0.83333333333333337</v>
      </c>
      <c r="S115" s="8">
        <v>10</v>
      </c>
      <c r="T115" s="3">
        <v>0</v>
      </c>
      <c r="U115" s="32"/>
    </row>
    <row r="116" spans="1:21" x14ac:dyDescent="0.35">
      <c r="A116" s="5">
        <v>62</v>
      </c>
      <c r="B116" s="2" t="s">
        <v>20</v>
      </c>
      <c r="C116" s="2" t="s">
        <v>1</v>
      </c>
      <c r="D116" s="2" t="s">
        <v>10</v>
      </c>
      <c r="E116" s="2" t="s">
        <v>6</v>
      </c>
      <c r="F116" s="2" t="s">
        <v>53</v>
      </c>
      <c r="G116" s="5">
        <v>4</v>
      </c>
      <c r="H116" s="2" t="s">
        <v>4</v>
      </c>
      <c r="I116" s="15">
        <v>29</v>
      </c>
      <c r="J116" s="11">
        <v>0</v>
      </c>
      <c r="K116" s="4">
        <v>25</v>
      </c>
      <c r="L116" s="4">
        <v>3</v>
      </c>
      <c r="M116" s="3">
        <v>0</v>
      </c>
      <c r="N116" s="3">
        <v>0</v>
      </c>
      <c r="O116" s="3">
        <v>0</v>
      </c>
      <c r="P116" s="7">
        <v>28</v>
      </c>
      <c r="Q116" s="37">
        <f t="shared" si="7"/>
        <v>0.96551724137931039</v>
      </c>
      <c r="R116" s="38">
        <f t="shared" si="8"/>
        <v>0.96551724137931039</v>
      </c>
      <c r="S116" s="8">
        <v>1</v>
      </c>
      <c r="T116" s="3">
        <v>0</v>
      </c>
      <c r="U116" s="32"/>
    </row>
    <row r="117" spans="1:21" x14ac:dyDescent="0.35">
      <c r="A117" s="5">
        <v>62</v>
      </c>
      <c r="B117" s="2" t="s">
        <v>5</v>
      </c>
      <c r="C117" s="2" t="s">
        <v>1</v>
      </c>
      <c r="D117" s="2" t="s">
        <v>10</v>
      </c>
      <c r="E117" s="2" t="s">
        <v>6</v>
      </c>
      <c r="F117" s="2" t="s">
        <v>53</v>
      </c>
      <c r="G117" s="5">
        <v>4</v>
      </c>
      <c r="H117" s="2" t="s">
        <v>4</v>
      </c>
      <c r="I117" s="15">
        <v>25</v>
      </c>
      <c r="J117" s="11">
        <v>0</v>
      </c>
      <c r="K117" s="4">
        <v>19</v>
      </c>
      <c r="L117" s="4">
        <v>0</v>
      </c>
      <c r="M117" s="3">
        <v>0</v>
      </c>
      <c r="N117" s="3">
        <v>1</v>
      </c>
      <c r="O117" s="3">
        <v>0</v>
      </c>
      <c r="P117" s="7">
        <v>20</v>
      </c>
      <c r="Q117" s="37">
        <f t="shared" si="7"/>
        <v>0.76</v>
      </c>
      <c r="R117" s="38">
        <f t="shared" si="8"/>
        <v>0.8</v>
      </c>
      <c r="S117" s="8">
        <v>5</v>
      </c>
      <c r="T117" s="3">
        <v>0</v>
      </c>
      <c r="U117" s="32"/>
    </row>
    <row r="118" spans="1:21" x14ac:dyDescent="0.35">
      <c r="A118" s="5">
        <v>62</v>
      </c>
      <c r="B118" s="2" t="s">
        <v>78</v>
      </c>
      <c r="C118" s="2" t="s">
        <v>1</v>
      </c>
      <c r="D118" s="2" t="s">
        <v>10</v>
      </c>
      <c r="E118" s="2" t="s">
        <v>6</v>
      </c>
      <c r="F118" s="2" t="s">
        <v>13</v>
      </c>
      <c r="G118" s="5">
        <v>4</v>
      </c>
      <c r="H118" s="2" t="s">
        <v>4</v>
      </c>
      <c r="I118" s="15">
        <v>55</v>
      </c>
      <c r="J118" s="11">
        <v>0</v>
      </c>
      <c r="K118" s="4">
        <v>21</v>
      </c>
      <c r="L118" s="4">
        <v>20</v>
      </c>
      <c r="M118" s="3">
        <v>5</v>
      </c>
      <c r="N118" s="3">
        <v>1</v>
      </c>
      <c r="O118" s="3">
        <v>1</v>
      </c>
      <c r="P118" s="7">
        <v>48</v>
      </c>
      <c r="Q118" s="37">
        <f t="shared" si="7"/>
        <v>0.74545454545454548</v>
      </c>
      <c r="R118" s="38">
        <f t="shared" si="8"/>
        <v>0.87272727272727268</v>
      </c>
      <c r="S118" s="8">
        <v>7</v>
      </c>
      <c r="T118" s="3">
        <v>0</v>
      </c>
      <c r="U118" s="32"/>
    </row>
    <row r="119" spans="1:21" x14ac:dyDescent="0.35">
      <c r="A119" s="5">
        <v>62</v>
      </c>
      <c r="B119" s="2" t="s">
        <v>5</v>
      </c>
      <c r="C119" s="2" t="s">
        <v>1</v>
      </c>
      <c r="D119" s="2" t="s">
        <v>10</v>
      </c>
      <c r="E119" s="2" t="s">
        <v>6</v>
      </c>
      <c r="F119" s="2" t="s">
        <v>13</v>
      </c>
      <c r="G119" s="5">
        <v>4</v>
      </c>
      <c r="H119" s="2" t="s">
        <v>4</v>
      </c>
      <c r="I119" s="15">
        <v>12</v>
      </c>
      <c r="J119" s="11">
        <v>0</v>
      </c>
      <c r="K119" s="4">
        <v>0</v>
      </c>
      <c r="L119" s="4">
        <v>8</v>
      </c>
      <c r="M119" s="3">
        <v>0</v>
      </c>
      <c r="N119" s="3">
        <v>0</v>
      </c>
      <c r="O119" s="3">
        <v>0</v>
      </c>
      <c r="P119" s="7">
        <v>8</v>
      </c>
      <c r="Q119" s="37">
        <f t="shared" si="7"/>
        <v>0.66666666666666663</v>
      </c>
      <c r="R119" s="38">
        <f t="shared" si="8"/>
        <v>0.66666666666666663</v>
      </c>
      <c r="S119" s="8">
        <v>3</v>
      </c>
      <c r="T119" s="3">
        <v>1</v>
      </c>
      <c r="U119" s="32"/>
    </row>
    <row r="120" spans="1:21" x14ac:dyDescent="0.35">
      <c r="A120" s="5">
        <v>62</v>
      </c>
      <c r="B120" s="2" t="s">
        <v>20</v>
      </c>
      <c r="C120" s="2" t="s">
        <v>1</v>
      </c>
      <c r="D120" s="2" t="s">
        <v>14</v>
      </c>
      <c r="E120" s="2" t="s">
        <v>6</v>
      </c>
      <c r="F120" s="2" t="s">
        <v>15</v>
      </c>
      <c r="G120" s="5">
        <v>4</v>
      </c>
      <c r="H120" s="2" t="s">
        <v>4</v>
      </c>
      <c r="I120" s="15">
        <v>43</v>
      </c>
      <c r="J120" s="11">
        <v>0</v>
      </c>
      <c r="K120" s="4">
        <v>0</v>
      </c>
      <c r="L120" s="4">
        <v>14</v>
      </c>
      <c r="M120" s="3">
        <v>12</v>
      </c>
      <c r="N120" s="3">
        <v>4</v>
      </c>
      <c r="O120" s="3">
        <v>2</v>
      </c>
      <c r="P120" s="7">
        <v>32</v>
      </c>
      <c r="Q120" s="37">
        <f t="shared" si="7"/>
        <v>0.32558139534883723</v>
      </c>
      <c r="R120" s="38">
        <f t="shared" si="8"/>
        <v>0.7441860465116279</v>
      </c>
      <c r="S120" s="8">
        <v>6</v>
      </c>
      <c r="T120" s="3">
        <v>5</v>
      </c>
      <c r="U120" s="32"/>
    </row>
    <row r="121" spans="1:21" x14ac:dyDescent="0.35">
      <c r="A121" s="5">
        <v>62</v>
      </c>
      <c r="B121" s="2" t="s">
        <v>78</v>
      </c>
      <c r="C121" s="2" t="s">
        <v>1</v>
      </c>
      <c r="D121" s="2" t="s">
        <v>14</v>
      </c>
      <c r="E121" s="2" t="s">
        <v>6</v>
      </c>
      <c r="F121" s="2" t="s">
        <v>15</v>
      </c>
      <c r="G121" s="5">
        <v>4</v>
      </c>
      <c r="H121" s="2" t="s">
        <v>4</v>
      </c>
      <c r="I121" s="15">
        <v>91</v>
      </c>
      <c r="J121" s="11">
        <v>0</v>
      </c>
      <c r="K121" s="4">
        <v>28</v>
      </c>
      <c r="L121" s="4">
        <v>42</v>
      </c>
      <c r="M121" s="3">
        <v>4</v>
      </c>
      <c r="N121" s="3">
        <v>2</v>
      </c>
      <c r="O121" s="3">
        <v>0</v>
      </c>
      <c r="P121" s="7">
        <v>76</v>
      </c>
      <c r="Q121" s="37">
        <f t="shared" si="7"/>
        <v>0.76923076923076927</v>
      </c>
      <c r="R121" s="38">
        <f t="shared" si="8"/>
        <v>0.8351648351648352</v>
      </c>
      <c r="S121" s="8">
        <v>15</v>
      </c>
      <c r="T121" s="3">
        <v>0</v>
      </c>
      <c r="U121" s="32"/>
    </row>
    <row r="122" spans="1:21" x14ac:dyDescent="0.35">
      <c r="A122" s="5">
        <v>62</v>
      </c>
      <c r="B122" s="2" t="s">
        <v>5</v>
      </c>
      <c r="C122" s="2" t="s">
        <v>1</v>
      </c>
      <c r="D122" s="2" t="s">
        <v>14</v>
      </c>
      <c r="E122" s="2" t="s">
        <v>6</v>
      </c>
      <c r="F122" s="2" t="s">
        <v>15</v>
      </c>
      <c r="G122" s="5">
        <v>4</v>
      </c>
      <c r="H122" s="2" t="s">
        <v>4</v>
      </c>
      <c r="I122" s="15">
        <v>80</v>
      </c>
      <c r="J122" s="11">
        <v>0</v>
      </c>
      <c r="K122" s="4">
        <v>9</v>
      </c>
      <c r="L122" s="4">
        <v>16</v>
      </c>
      <c r="M122" s="3">
        <v>18</v>
      </c>
      <c r="N122" s="3">
        <v>3</v>
      </c>
      <c r="O122" s="3">
        <v>0</v>
      </c>
      <c r="P122" s="7">
        <v>46</v>
      </c>
      <c r="Q122" s="37">
        <f t="shared" si="7"/>
        <v>0.3125</v>
      </c>
      <c r="R122" s="38">
        <f t="shared" si="8"/>
        <v>0.57499999999999996</v>
      </c>
      <c r="S122" s="8">
        <v>32</v>
      </c>
      <c r="T122" s="3">
        <v>2</v>
      </c>
      <c r="U122" s="32"/>
    </row>
    <row r="123" spans="1:21" x14ac:dyDescent="0.35">
      <c r="A123" s="5">
        <v>62</v>
      </c>
      <c r="B123" s="2" t="s">
        <v>78</v>
      </c>
      <c r="C123" s="2" t="s">
        <v>1</v>
      </c>
      <c r="D123" s="2" t="s">
        <v>14</v>
      </c>
      <c r="E123" s="2" t="s">
        <v>6</v>
      </c>
      <c r="F123" s="2" t="s">
        <v>91</v>
      </c>
      <c r="G123" s="5">
        <v>4</v>
      </c>
      <c r="H123" s="2" t="s">
        <v>4</v>
      </c>
      <c r="I123" s="15">
        <v>38</v>
      </c>
      <c r="J123" s="11">
        <v>0</v>
      </c>
      <c r="K123" s="4">
        <v>0</v>
      </c>
      <c r="L123" s="4">
        <v>28</v>
      </c>
      <c r="M123" s="3">
        <v>3</v>
      </c>
      <c r="N123" s="3">
        <v>2</v>
      </c>
      <c r="O123" s="3">
        <v>0</v>
      </c>
      <c r="P123" s="7">
        <v>33</v>
      </c>
      <c r="Q123" s="37">
        <f t="shared" si="7"/>
        <v>0.73684210526315785</v>
      </c>
      <c r="R123" s="38">
        <f t="shared" si="8"/>
        <v>0.86842105263157898</v>
      </c>
      <c r="S123" s="8">
        <v>5</v>
      </c>
      <c r="T123" s="3">
        <v>0</v>
      </c>
      <c r="U123" s="32"/>
    </row>
    <row r="124" spans="1:21" x14ac:dyDescent="0.35">
      <c r="A124" s="5">
        <v>62</v>
      </c>
      <c r="B124" s="2" t="s">
        <v>78</v>
      </c>
      <c r="C124" s="2" t="s">
        <v>1</v>
      </c>
      <c r="D124" s="2" t="s">
        <v>16</v>
      </c>
      <c r="E124" s="2" t="s">
        <v>6</v>
      </c>
      <c r="F124" s="2" t="s">
        <v>79</v>
      </c>
      <c r="G124" s="5">
        <v>4</v>
      </c>
      <c r="H124" s="2" t="s">
        <v>4</v>
      </c>
      <c r="I124" s="15">
        <v>67</v>
      </c>
      <c r="J124" s="11">
        <v>0</v>
      </c>
      <c r="K124" s="4">
        <v>6</v>
      </c>
      <c r="L124" s="4">
        <v>16</v>
      </c>
      <c r="M124" s="3">
        <v>20</v>
      </c>
      <c r="N124" s="3">
        <v>5</v>
      </c>
      <c r="O124" s="3">
        <v>2</v>
      </c>
      <c r="P124" s="7">
        <v>49</v>
      </c>
      <c r="Q124" s="37">
        <f t="shared" si="7"/>
        <v>0.32835820895522388</v>
      </c>
      <c r="R124" s="38">
        <f t="shared" si="8"/>
        <v>0.73134328358208955</v>
      </c>
      <c r="S124" s="8">
        <v>18</v>
      </c>
      <c r="T124" s="3">
        <v>0</v>
      </c>
      <c r="U124" s="32"/>
    </row>
    <row r="125" spans="1:21" x14ac:dyDescent="0.35">
      <c r="A125" s="5">
        <v>62</v>
      </c>
      <c r="B125" s="2" t="s">
        <v>20</v>
      </c>
      <c r="C125" s="2" t="s">
        <v>1</v>
      </c>
      <c r="D125" s="2" t="s">
        <v>16</v>
      </c>
      <c r="E125" s="2" t="s">
        <v>6</v>
      </c>
      <c r="F125" s="2" t="s">
        <v>21</v>
      </c>
      <c r="G125" s="5">
        <v>4</v>
      </c>
      <c r="H125" s="2" t="s">
        <v>4</v>
      </c>
      <c r="I125" s="15">
        <v>34</v>
      </c>
      <c r="J125" s="11">
        <v>0</v>
      </c>
      <c r="K125" s="4">
        <v>20</v>
      </c>
      <c r="L125" s="4">
        <v>2</v>
      </c>
      <c r="M125" s="3">
        <v>3</v>
      </c>
      <c r="N125" s="3">
        <v>0</v>
      </c>
      <c r="O125" s="3">
        <v>0</v>
      </c>
      <c r="P125" s="7">
        <v>25</v>
      </c>
      <c r="Q125" s="37">
        <f t="shared" si="7"/>
        <v>0.6470588235294118</v>
      </c>
      <c r="R125" s="38">
        <f t="shared" si="8"/>
        <v>0.73529411764705888</v>
      </c>
      <c r="S125" s="8">
        <v>9</v>
      </c>
      <c r="T125" s="3">
        <v>0</v>
      </c>
      <c r="U125" s="32"/>
    </row>
    <row r="126" spans="1:21" x14ac:dyDescent="0.35">
      <c r="A126" s="5">
        <v>62</v>
      </c>
      <c r="B126" s="2" t="s">
        <v>78</v>
      </c>
      <c r="C126" s="2" t="s">
        <v>1</v>
      </c>
      <c r="D126" s="2" t="s">
        <v>16</v>
      </c>
      <c r="E126" s="2" t="s">
        <v>6</v>
      </c>
      <c r="F126" s="2" t="s">
        <v>23</v>
      </c>
      <c r="G126" s="5">
        <v>4</v>
      </c>
      <c r="H126" s="2" t="s">
        <v>4</v>
      </c>
      <c r="I126" s="15">
        <v>74</v>
      </c>
      <c r="J126" s="11">
        <v>0</v>
      </c>
      <c r="K126" s="4">
        <v>0</v>
      </c>
      <c r="L126" s="4">
        <v>17</v>
      </c>
      <c r="M126" s="3">
        <v>18</v>
      </c>
      <c r="N126" s="3">
        <v>4</v>
      </c>
      <c r="O126" s="3">
        <v>3</v>
      </c>
      <c r="P126" s="7">
        <v>42</v>
      </c>
      <c r="Q126" s="37">
        <f t="shared" si="7"/>
        <v>0.22972972972972974</v>
      </c>
      <c r="R126" s="38">
        <f t="shared" si="8"/>
        <v>0.56756756756756754</v>
      </c>
      <c r="S126" s="8">
        <v>27</v>
      </c>
      <c r="T126" s="3">
        <v>5</v>
      </c>
      <c r="U126" s="32"/>
    </row>
    <row r="127" spans="1:21" x14ac:dyDescent="0.35">
      <c r="A127" s="5">
        <v>62</v>
      </c>
      <c r="B127" s="2" t="s">
        <v>22</v>
      </c>
      <c r="C127" s="2" t="s">
        <v>1</v>
      </c>
      <c r="D127" s="2" t="s">
        <v>16</v>
      </c>
      <c r="E127" s="2" t="s">
        <v>6</v>
      </c>
      <c r="F127" s="2" t="s">
        <v>23</v>
      </c>
      <c r="G127" s="5">
        <v>4</v>
      </c>
      <c r="H127" s="2" t="s">
        <v>4</v>
      </c>
      <c r="I127" s="15">
        <v>37</v>
      </c>
      <c r="J127" s="11">
        <v>0</v>
      </c>
      <c r="K127" s="4">
        <v>8</v>
      </c>
      <c r="L127" s="4">
        <v>17</v>
      </c>
      <c r="M127" s="3">
        <v>0</v>
      </c>
      <c r="N127" s="3">
        <v>0</v>
      </c>
      <c r="O127" s="3">
        <v>0</v>
      </c>
      <c r="P127" s="7">
        <v>25</v>
      </c>
      <c r="Q127" s="37">
        <f t="shared" si="7"/>
        <v>0.67567567567567566</v>
      </c>
      <c r="R127" s="38">
        <f t="shared" si="8"/>
        <v>0.67567567567567566</v>
      </c>
      <c r="S127" s="8">
        <v>12</v>
      </c>
      <c r="T127" s="3">
        <v>0</v>
      </c>
      <c r="U127" s="32"/>
    </row>
    <row r="128" spans="1:21" x14ac:dyDescent="0.35">
      <c r="A128" s="5">
        <v>62</v>
      </c>
      <c r="B128" s="2" t="s">
        <v>78</v>
      </c>
      <c r="C128" s="2" t="s">
        <v>1</v>
      </c>
      <c r="D128" s="2" t="s">
        <v>16</v>
      </c>
      <c r="E128" s="2" t="s">
        <v>6</v>
      </c>
      <c r="F128" s="2" t="s">
        <v>17</v>
      </c>
      <c r="G128" s="5">
        <v>4</v>
      </c>
      <c r="H128" s="2" t="s">
        <v>4</v>
      </c>
      <c r="I128" s="15">
        <v>69</v>
      </c>
      <c r="J128" s="11">
        <v>0</v>
      </c>
      <c r="K128" s="4">
        <v>0</v>
      </c>
      <c r="L128" s="4">
        <v>9</v>
      </c>
      <c r="M128" s="3">
        <v>32</v>
      </c>
      <c r="N128" s="3">
        <v>7</v>
      </c>
      <c r="O128" s="3">
        <v>2</v>
      </c>
      <c r="P128" s="7">
        <v>50</v>
      </c>
      <c r="Q128" s="37">
        <f t="shared" si="7"/>
        <v>0.13043478260869565</v>
      </c>
      <c r="R128" s="38">
        <f t="shared" si="8"/>
        <v>0.72463768115942029</v>
      </c>
      <c r="S128" s="8">
        <v>13</v>
      </c>
      <c r="T128" s="3">
        <v>6</v>
      </c>
      <c r="U128" s="32"/>
    </row>
    <row r="129" spans="1:21" x14ac:dyDescent="0.35">
      <c r="A129" s="5">
        <v>62</v>
      </c>
      <c r="B129" s="2" t="s">
        <v>5</v>
      </c>
      <c r="C129" s="2" t="s">
        <v>1</v>
      </c>
      <c r="D129" s="2" t="s">
        <v>16</v>
      </c>
      <c r="E129" s="2" t="s">
        <v>6</v>
      </c>
      <c r="F129" s="2" t="s">
        <v>17</v>
      </c>
      <c r="G129" s="5">
        <v>4</v>
      </c>
      <c r="H129" s="2" t="s">
        <v>4</v>
      </c>
      <c r="I129" s="15">
        <v>75</v>
      </c>
      <c r="J129" s="11">
        <v>0</v>
      </c>
      <c r="K129" s="4">
        <v>12</v>
      </c>
      <c r="L129" s="4">
        <v>48</v>
      </c>
      <c r="M129" s="3">
        <v>4</v>
      </c>
      <c r="N129" s="3">
        <v>1</v>
      </c>
      <c r="O129" s="3">
        <v>0</v>
      </c>
      <c r="P129" s="7">
        <v>65</v>
      </c>
      <c r="Q129" s="37">
        <f t="shared" si="7"/>
        <v>0.8</v>
      </c>
      <c r="R129" s="38">
        <f t="shared" si="8"/>
        <v>0.8666666666666667</v>
      </c>
      <c r="S129" s="8">
        <v>10</v>
      </c>
      <c r="T129" s="3">
        <v>0</v>
      </c>
      <c r="U129" s="32"/>
    </row>
    <row r="130" spans="1:21" x14ac:dyDescent="0.35">
      <c r="A130" s="5">
        <v>62</v>
      </c>
      <c r="B130" s="2" t="s">
        <v>78</v>
      </c>
      <c r="C130" s="2" t="s">
        <v>38</v>
      </c>
      <c r="D130" s="2" t="s">
        <v>39</v>
      </c>
      <c r="E130" s="2" t="s">
        <v>6</v>
      </c>
      <c r="F130" s="2" t="s">
        <v>80</v>
      </c>
      <c r="G130" s="5">
        <v>4</v>
      </c>
      <c r="H130" s="2" t="s">
        <v>4</v>
      </c>
      <c r="I130" s="15">
        <v>40</v>
      </c>
      <c r="J130" s="11">
        <v>0</v>
      </c>
      <c r="K130" s="4">
        <v>0</v>
      </c>
      <c r="L130" s="4">
        <v>19</v>
      </c>
      <c r="M130" s="3">
        <v>1</v>
      </c>
      <c r="N130" s="3">
        <v>0</v>
      </c>
      <c r="O130" s="3">
        <v>0</v>
      </c>
      <c r="P130" s="7">
        <v>20</v>
      </c>
      <c r="Q130" s="37">
        <f t="shared" si="7"/>
        <v>0.47499999999999998</v>
      </c>
      <c r="R130" s="38">
        <f t="shared" si="8"/>
        <v>0.5</v>
      </c>
      <c r="S130" s="8">
        <v>20</v>
      </c>
      <c r="T130" s="3">
        <v>0</v>
      </c>
      <c r="U130" s="32"/>
    </row>
    <row r="131" spans="1:21" x14ac:dyDescent="0.35">
      <c r="A131" s="5">
        <v>62</v>
      </c>
      <c r="B131" s="2" t="s">
        <v>78</v>
      </c>
      <c r="C131" s="2" t="s">
        <v>38</v>
      </c>
      <c r="D131" s="2" t="s">
        <v>39</v>
      </c>
      <c r="E131" s="2" t="s">
        <v>6</v>
      </c>
      <c r="F131" s="2" t="s">
        <v>82</v>
      </c>
      <c r="G131" s="5">
        <v>4</v>
      </c>
      <c r="H131" s="2" t="s">
        <v>4</v>
      </c>
      <c r="I131" s="15">
        <v>50</v>
      </c>
      <c r="J131" s="11">
        <v>0</v>
      </c>
      <c r="K131" s="4">
        <v>0</v>
      </c>
      <c r="L131" s="4">
        <v>32</v>
      </c>
      <c r="M131" s="3">
        <v>2</v>
      </c>
      <c r="N131" s="3">
        <v>2</v>
      </c>
      <c r="O131" s="3">
        <v>0</v>
      </c>
      <c r="P131" s="7">
        <v>36</v>
      </c>
      <c r="Q131" s="37">
        <f t="shared" si="7"/>
        <v>0.64</v>
      </c>
      <c r="R131" s="38">
        <f t="shared" si="8"/>
        <v>0.72</v>
      </c>
      <c r="S131" s="8">
        <v>14</v>
      </c>
      <c r="T131" s="3">
        <v>0</v>
      </c>
      <c r="U131" s="32"/>
    </row>
    <row r="132" spans="1:21" x14ac:dyDescent="0.35">
      <c r="A132" s="5">
        <v>62</v>
      </c>
      <c r="B132" s="2" t="s">
        <v>78</v>
      </c>
      <c r="C132" s="2" t="s">
        <v>38</v>
      </c>
      <c r="D132" s="2" t="s">
        <v>39</v>
      </c>
      <c r="E132" s="2" t="s">
        <v>6</v>
      </c>
      <c r="F132" s="2" t="s">
        <v>40</v>
      </c>
      <c r="G132" s="5">
        <v>4</v>
      </c>
      <c r="H132" s="2" t="s">
        <v>4</v>
      </c>
      <c r="I132" s="15">
        <v>52</v>
      </c>
      <c r="J132" s="11">
        <v>0</v>
      </c>
      <c r="K132" s="4">
        <v>0</v>
      </c>
      <c r="L132" s="4">
        <v>27</v>
      </c>
      <c r="M132" s="3">
        <v>6</v>
      </c>
      <c r="N132" s="3">
        <v>0</v>
      </c>
      <c r="O132" s="3">
        <v>0</v>
      </c>
      <c r="P132" s="7">
        <v>33</v>
      </c>
      <c r="Q132" s="37">
        <f t="shared" si="7"/>
        <v>0.51923076923076927</v>
      </c>
      <c r="R132" s="38">
        <f t="shared" si="8"/>
        <v>0.63461538461538458</v>
      </c>
      <c r="S132" s="8">
        <v>19</v>
      </c>
      <c r="T132" s="3">
        <v>0</v>
      </c>
      <c r="U132" s="32"/>
    </row>
    <row r="133" spans="1:21" x14ac:dyDescent="0.35">
      <c r="A133" s="5">
        <v>62</v>
      </c>
      <c r="B133" s="2" t="s">
        <v>5</v>
      </c>
      <c r="C133" s="2" t="s">
        <v>38</v>
      </c>
      <c r="D133" s="2" t="s">
        <v>39</v>
      </c>
      <c r="E133" s="2" t="s">
        <v>6</v>
      </c>
      <c r="F133" s="2" t="s">
        <v>40</v>
      </c>
      <c r="G133" s="5">
        <v>4</v>
      </c>
      <c r="H133" s="2" t="s">
        <v>4</v>
      </c>
      <c r="I133" s="15">
        <v>20</v>
      </c>
      <c r="J133" s="11">
        <v>0</v>
      </c>
      <c r="K133" s="4">
        <v>0</v>
      </c>
      <c r="L133" s="4">
        <v>12</v>
      </c>
      <c r="M133" s="3">
        <v>0</v>
      </c>
      <c r="N133" s="3">
        <v>0</v>
      </c>
      <c r="O133" s="3">
        <v>0</v>
      </c>
      <c r="P133" s="7">
        <v>12</v>
      </c>
      <c r="Q133" s="37">
        <f t="shared" si="7"/>
        <v>0.6</v>
      </c>
      <c r="R133" s="38">
        <f t="shared" si="8"/>
        <v>0.6</v>
      </c>
      <c r="S133" s="8">
        <v>8</v>
      </c>
      <c r="T133" s="3">
        <v>0</v>
      </c>
      <c r="U133" s="32"/>
    </row>
    <row r="134" spans="1:21" x14ac:dyDescent="0.35">
      <c r="A134" s="5">
        <v>62</v>
      </c>
      <c r="B134" s="2" t="s">
        <v>78</v>
      </c>
      <c r="C134" s="2" t="s">
        <v>38</v>
      </c>
      <c r="D134" s="2" t="s">
        <v>86</v>
      </c>
      <c r="E134" s="2" t="s">
        <v>6</v>
      </c>
      <c r="F134" s="2" t="s">
        <v>102</v>
      </c>
      <c r="G134" s="5">
        <v>4</v>
      </c>
      <c r="H134" s="2" t="s">
        <v>4</v>
      </c>
      <c r="I134" s="15">
        <v>9</v>
      </c>
      <c r="J134" s="11">
        <v>0</v>
      </c>
      <c r="K134" s="4">
        <v>0</v>
      </c>
      <c r="L134" s="4">
        <v>1</v>
      </c>
      <c r="M134" s="3">
        <v>0</v>
      </c>
      <c r="N134" s="3">
        <v>0</v>
      </c>
      <c r="O134" s="3">
        <v>0</v>
      </c>
      <c r="P134" s="7">
        <v>1</v>
      </c>
      <c r="Q134" s="37">
        <f t="shared" si="7"/>
        <v>0.1111111111111111</v>
      </c>
      <c r="R134" s="38">
        <f t="shared" si="8"/>
        <v>0.1111111111111111</v>
      </c>
      <c r="S134" s="8">
        <v>6</v>
      </c>
      <c r="T134" s="3">
        <v>2</v>
      </c>
      <c r="U134" s="32"/>
    </row>
    <row r="135" spans="1:21" x14ac:dyDescent="0.35">
      <c r="A135" s="5">
        <v>62</v>
      </c>
      <c r="B135" s="2" t="s">
        <v>78</v>
      </c>
      <c r="C135" s="2" t="s">
        <v>38</v>
      </c>
      <c r="D135" s="2" t="s">
        <v>86</v>
      </c>
      <c r="E135" s="2" t="s">
        <v>6</v>
      </c>
      <c r="F135" s="2" t="s">
        <v>87</v>
      </c>
      <c r="G135" s="5">
        <v>4</v>
      </c>
      <c r="H135" s="2" t="s">
        <v>4</v>
      </c>
      <c r="I135" s="15">
        <v>30</v>
      </c>
      <c r="J135" s="11">
        <v>0</v>
      </c>
      <c r="K135" s="4">
        <v>0</v>
      </c>
      <c r="L135" s="4">
        <v>12</v>
      </c>
      <c r="M135" s="3">
        <v>2</v>
      </c>
      <c r="N135" s="3">
        <v>3</v>
      </c>
      <c r="O135" s="3">
        <v>1</v>
      </c>
      <c r="P135" s="7">
        <v>18</v>
      </c>
      <c r="Q135" s="37">
        <f t="shared" si="7"/>
        <v>0.4</v>
      </c>
      <c r="R135" s="38">
        <f t="shared" si="8"/>
        <v>0.6</v>
      </c>
      <c r="S135" s="8">
        <v>12</v>
      </c>
      <c r="T135" s="3">
        <v>0</v>
      </c>
      <c r="U135" s="32"/>
    </row>
    <row r="136" spans="1:21" x14ac:dyDescent="0.35">
      <c r="A136" s="5">
        <v>62</v>
      </c>
      <c r="B136" s="2" t="s">
        <v>78</v>
      </c>
      <c r="C136" s="2" t="s">
        <v>38</v>
      </c>
      <c r="D136" s="2" t="s">
        <v>88</v>
      </c>
      <c r="E136" s="2" t="s">
        <v>6</v>
      </c>
      <c r="F136" s="2" t="s">
        <v>89</v>
      </c>
      <c r="G136" s="5">
        <v>4</v>
      </c>
      <c r="H136" s="2" t="s">
        <v>4</v>
      </c>
      <c r="I136" s="15">
        <v>83</v>
      </c>
      <c r="J136" s="11">
        <v>0</v>
      </c>
      <c r="K136" s="4">
        <v>0</v>
      </c>
      <c r="L136" s="4">
        <v>41</v>
      </c>
      <c r="M136" s="3">
        <v>1</v>
      </c>
      <c r="N136" s="3">
        <v>5</v>
      </c>
      <c r="O136" s="3">
        <v>0</v>
      </c>
      <c r="P136" s="7">
        <v>47</v>
      </c>
      <c r="Q136" s="37">
        <f t="shared" si="7"/>
        <v>0.49397590361445781</v>
      </c>
      <c r="R136" s="38">
        <f t="shared" si="8"/>
        <v>0.5662650602409639</v>
      </c>
      <c r="S136" s="8">
        <v>35</v>
      </c>
      <c r="T136" s="3">
        <v>1</v>
      </c>
      <c r="U136" s="32"/>
    </row>
    <row r="137" spans="1:21" x14ac:dyDescent="0.35">
      <c r="A137" s="5">
        <v>62</v>
      </c>
      <c r="B137" s="2" t="s">
        <v>78</v>
      </c>
      <c r="C137" s="2" t="s">
        <v>38</v>
      </c>
      <c r="D137" s="2" t="s">
        <v>83</v>
      </c>
      <c r="E137" s="2" t="s">
        <v>6</v>
      </c>
      <c r="F137" s="2" t="s">
        <v>84</v>
      </c>
      <c r="G137" s="5">
        <v>5</v>
      </c>
      <c r="H137" s="2" t="s">
        <v>4</v>
      </c>
      <c r="I137" s="15">
        <v>74</v>
      </c>
      <c r="J137" s="11">
        <v>0</v>
      </c>
      <c r="K137" s="4">
        <v>0</v>
      </c>
      <c r="L137" s="4">
        <v>0</v>
      </c>
      <c r="M137" s="4">
        <v>49</v>
      </c>
      <c r="N137" s="3">
        <v>9</v>
      </c>
      <c r="O137" s="3">
        <v>1</v>
      </c>
      <c r="P137" s="7">
        <v>59</v>
      </c>
      <c r="Q137" s="37">
        <f>SUM(J137:M137)/I137</f>
        <v>0.66216216216216217</v>
      </c>
      <c r="R137" s="38">
        <f t="shared" si="8"/>
        <v>0.79729729729729726</v>
      </c>
      <c r="S137" s="8">
        <v>10</v>
      </c>
      <c r="T137" s="3">
        <v>5</v>
      </c>
      <c r="U137" s="32"/>
    </row>
    <row r="138" spans="1:21" x14ac:dyDescent="0.35">
      <c r="A138" s="5">
        <v>62</v>
      </c>
      <c r="B138" s="2" t="s">
        <v>78</v>
      </c>
      <c r="C138" s="2" t="s">
        <v>38</v>
      </c>
      <c r="D138" s="2" t="s">
        <v>83</v>
      </c>
      <c r="E138" s="2" t="s">
        <v>6</v>
      </c>
      <c r="F138" s="2" t="s">
        <v>95</v>
      </c>
      <c r="G138" s="5">
        <v>5</v>
      </c>
      <c r="H138" s="2" t="s">
        <v>4</v>
      </c>
      <c r="I138" s="15">
        <v>42</v>
      </c>
      <c r="J138" s="11">
        <v>0</v>
      </c>
      <c r="K138" s="4">
        <v>0</v>
      </c>
      <c r="L138" s="4">
        <v>0</v>
      </c>
      <c r="M138" s="4">
        <v>32</v>
      </c>
      <c r="N138" s="3">
        <v>3</v>
      </c>
      <c r="O138" s="3">
        <v>0</v>
      </c>
      <c r="P138" s="7">
        <v>35</v>
      </c>
      <c r="Q138" s="37">
        <f>SUM(J138:M138)/I138</f>
        <v>0.76190476190476186</v>
      </c>
      <c r="R138" s="38">
        <f t="shared" si="8"/>
        <v>0.83333333333333337</v>
      </c>
      <c r="S138" s="8">
        <v>7</v>
      </c>
      <c r="T138" s="3">
        <v>0</v>
      </c>
      <c r="U138" s="32"/>
    </row>
    <row r="139" spans="1:21" x14ac:dyDescent="0.35">
      <c r="A139" s="5">
        <v>62</v>
      </c>
      <c r="B139" s="2" t="s">
        <v>22</v>
      </c>
      <c r="C139" s="2" t="s">
        <v>41</v>
      </c>
      <c r="D139" s="2" t="s">
        <v>71</v>
      </c>
      <c r="E139" s="2" t="s">
        <v>113</v>
      </c>
      <c r="F139" s="2" t="s">
        <v>116</v>
      </c>
      <c r="G139" s="5">
        <v>2</v>
      </c>
      <c r="H139" s="2" t="s">
        <v>4</v>
      </c>
      <c r="I139" s="15">
        <v>4</v>
      </c>
      <c r="J139" s="11">
        <v>0</v>
      </c>
      <c r="K139" s="3">
        <v>0</v>
      </c>
      <c r="L139" s="3">
        <v>0</v>
      </c>
      <c r="M139" s="3">
        <v>3</v>
      </c>
      <c r="N139" s="3">
        <v>0</v>
      </c>
      <c r="O139" s="3">
        <v>0</v>
      </c>
      <c r="P139" s="7">
        <v>3</v>
      </c>
      <c r="Q139" s="37">
        <f>J139/I139</f>
        <v>0</v>
      </c>
      <c r="R139" s="38">
        <f t="shared" si="8"/>
        <v>0.75</v>
      </c>
      <c r="S139" s="8">
        <v>1</v>
      </c>
      <c r="T139" s="3">
        <v>0</v>
      </c>
      <c r="U139" s="32"/>
    </row>
    <row r="140" spans="1:21" x14ac:dyDescent="0.35">
      <c r="A140" s="5">
        <v>62</v>
      </c>
      <c r="B140" s="2" t="s">
        <v>22</v>
      </c>
      <c r="C140" s="2" t="s">
        <v>41</v>
      </c>
      <c r="D140" s="2" t="s">
        <v>71</v>
      </c>
      <c r="E140" s="2" t="s">
        <v>113</v>
      </c>
      <c r="F140" s="2" t="s">
        <v>116</v>
      </c>
      <c r="G140" s="5">
        <v>2</v>
      </c>
      <c r="H140" s="2" t="s">
        <v>54</v>
      </c>
      <c r="I140" s="15">
        <v>2</v>
      </c>
      <c r="J140" s="11">
        <v>0</v>
      </c>
      <c r="K140" s="3">
        <v>2</v>
      </c>
      <c r="L140" s="3">
        <v>0</v>
      </c>
      <c r="M140" s="3">
        <v>0</v>
      </c>
      <c r="N140" s="3">
        <v>0</v>
      </c>
      <c r="O140" s="3">
        <v>0</v>
      </c>
      <c r="P140" s="7">
        <v>2</v>
      </c>
      <c r="Q140" s="37">
        <f t="shared" ref="Q140:Q144" si="9">J140/I140</f>
        <v>0</v>
      </c>
      <c r="R140" s="38">
        <f t="shared" si="8"/>
        <v>1</v>
      </c>
      <c r="S140" s="8">
        <v>0</v>
      </c>
      <c r="T140" s="3">
        <v>0</v>
      </c>
      <c r="U140" s="32"/>
    </row>
    <row r="141" spans="1:21" x14ac:dyDescent="0.35">
      <c r="A141" s="5">
        <v>62</v>
      </c>
      <c r="B141" s="2" t="s">
        <v>22</v>
      </c>
      <c r="C141" s="2" t="s">
        <v>41</v>
      </c>
      <c r="D141" s="2" t="s">
        <v>44</v>
      </c>
      <c r="E141" s="2" t="s">
        <v>113</v>
      </c>
      <c r="F141" s="2" t="s">
        <v>115</v>
      </c>
      <c r="G141" s="5">
        <v>2</v>
      </c>
      <c r="H141" s="2" t="s">
        <v>4</v>
      </c>
      <c r="I141" s="15">
        <v>1</v>
      </c>
      <c r="J141" s="11">
        <v>1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7">
        <v>1</v>
      </c>
      <c r="Q141" s="37">
        <f t="shared" si="9"/>
        <v>1</v>
      </c>
      <c r="R141" s="38">
        <f t="shared" si="8"/>
        <v>1</v>
      </c>
      <c r="S141" s="8">
        <v>0</v>
      </c>
      <c r="T141" s="3">
        <v>0</v>
      </c>
      <c r="U141" s="32"/>
    </row>
    <row r="142" spans="1:21" x14ac:dyDescent="0.35">
      <c r="A142" s="5">
        <v>62</v>
      </c>
      <c r="B142" s="2" t="s">
        <v>78</v>
      </c>
      <c r="C142" s="2" t="s">
        <v>1</v>
      </c>
      <c r="D142" s="2" t="s">
        <v>2</v>
      </c>
      <c r="E142" s="2" t="s">
        <v>113</v>
      </c>
      <c r="F142" s="2" t="s">
        <v>112</v>
      </c>
      <c r="G142" s="5">
        <v>2</v>
      </c>
      <c r="H142" s="2" t="s">
        <v>4</v>
      </c>
      <c r="I142" s="15">
        <v>3</v>
      </c>
      <c r="J142" s="11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7">
        <v>0</v>
      </c>
      <c r="Q142" s="37">
        <f t="shared" si="9"/>
        <v>0</v>
      </c>
      <c r="R142" s="38">
        <f t="shared" si="8"/>
        <v>0</v>
      </c>
      <c r="S142" s="8">
        <v>3</v>
      </c>
      <c r="T142" s="3">
        <v>0</v>
      </c>
      <c r="U142" s="32"/>
    </row>
    <row r="143" spans="1:21" x14ac:dyDescent="0.35">
      <c r="A143" s="5">
        <v>62</v>
      </c>
      <c r="B143" s="2" t="s">
        <v>78</v>
      </c>
      <c r="C143" s="2" t="s">
        <v>1</v>
      </c>
      <c r="D143" s="2" t="s">
        <v>2</v>
      </c>
      <c r="E143" s="2" t="s">
        <v>113</v>
      </c>
      <c r="F143" s="2" t="s">
        <v>112</v>
      </c>
      <c r="G143" s="5">
        <v>2</v>
      </c>
      <c r="H143" s="2" t="s">
        <v>54</v>
      </c>
      <c r="I143" s="15">
        <v>5</v>
      </c>
      <c r="J143" s="11">
        <v>0</v>
      </c>
      <c r="K143" s="3">
        <v>0</v>
      </c>
      <c r="L143" s="3">
        <v>0</v>
      </c>
      <c r="M143" s="3">
        <v>1</v>
      </c>
      <c r="N143" s="3">
        <v>0</v>
      </c>
      <c r="O143" s="3">
        <v>0</v>
      </c>
      <c r="P143" s="7">
        <v>1</v>
      </c>
      <c r="Q143" s="37">
        <f t="shared" si="9"/>
        <v>0</v>
      </c>
      <c r="R143" s="38">
        <f t="shared" si="8"/>
        <v>0.2</v>
      </c>
      <c r="S143" s="8">
        <v>4</v>
      </c>
      <c r="T143" s="3">
        <v>0</v>
      </c>
      <c r="U143" s="32"/>
    </row>
    <row r="144" spans="1:21" ht="18.600000000000001" thickBot="1" x14ac:dyDescent="0.4">
      <c r="A144" s="24">
        <v>62</v>
      </c>
      <c r="B144" s="25" t="s">
        <v>78</v>
      </c>
      <c r="C144" s="25" t="s">
        <v>1</v>
      </c>
      <c r="D144" s="25" t="s">
        <v>10</v>
      </c>
      <c r="E144" s="25" t="s">
        <v>113</v>
      </c>
      <c r="F144" s="25" t="s">
        <v>114</v>
      </c>
      <c r="G144" s="24">
        <v>2</v>
      </c>
      <c r="H144" s="25" t="s">
        <v>54</v>
      </c>
      <c r="I144" s="26">
        <v>5</v>
      </c>
      <c r="J144" s="27">
        <v>0</v>
      </c>
      <c r="K144" s="13">
        <v>1</v>
      </c>
      <c r="L144" s="13">
        <v>2</v>
      </c>
      <c r="M144" s="13">
        <v>1</v>
      </c>
      <c r="N144" s="13">
        <v>0</v>
      </c>
      <c r="O144" s="13">
        <v>0</v>
      </c>
      <c r="P144" s="14">
        <v>4</v>
      </c>
      <c r="Q144" s="40">
        <f t="shared" si="9"/>
        <v>0</v>
      </c>
      <c r="R144" s="41">
        <f t="shared" si="8"/>
        <v>0.8</v>
      </c>
      <c r="S144" s="28">
        <v>1</v>
      </c>
      <c r="T144" s="13">
        <v>0</v>
      </c>
      <c r="U144" s="32"/>
    </row>
    <row r="145" spans="1:21" x14ac:dyDescent="0.35">
      <c r="A145" s="16">
        <v>63</v>
      </c>
      <c r="B145" s="17" t="s">
        <v>78</v>
      </c>
      <c r="C145" s="17" t="s">
        <v>74</v>
      </c>
      <c r="D145" s="17" t="s">
        <v>75</v>
      </c>
      <c r="E145" s="17" t="s">
        <v>77</v>
      </c>
      <c r="F145" s="17" t="s">
        <v>107</v>
      </c>
      <c r="G145" s="16">
        <v>3</v>
      </c>
      <c r="H145" s="17" t="s">
        <v>4</v>
      </c>
      <c r="I145" s="18">
        <v>26</v>
      </c>
      <c r="J145" s="19">
        <v>0</v>
      </c>
      <c r="K145" s="20">
        <v>0</v>
      </c>
      <c r="L145" s="20">
        <v>22</v>
      </c>
      <c r="M145" s="21">
        <v>0</v>
      </c>
      <c r="N145" s="21">
        <v>0</v>
      </c>
      <c r="O145" s="21">
        <v>0</v>
      </c>
      <c r="P145" s="22">
        <v>22</v>
      </c>
      <c r="Q145" s="42">
        <f>SUM(J145:L145)/I145</f>
        <v>0.84615384615384615</v>
      </c>
      <c r="R145" s="39">
        <f t="shared" si="8"/>
        <v>0.84615384615384615</v>
      </c>
      <c r="S145" s="23">
        <v>4</v>
      </c>
      <c r="T145" s="21">
        <v>0</v>
      </c>
      <c r="U145" s="32"/>
    </row>
    <row r="146" spans="1:21" x14ac:dyDescent="0.35">
      <c r="A146" s="5">
        <v>63</v>
      </c>
      <c r="B146" s="2" t="s">
        <v>20</v>
      </c>
      <c r="C146" s="2" t="s">
        <v>74</v>
      </c>
      <c r="D146" s="2" t="s">
        <v>75</v>
      </c>
      <c r="E146" s="2" t="s">
        <v>77</v>
      </c>
      <c r="F146" s="2" t="s">
        <v>76</v>
      </c>
      <c r="G146" s="5">
        <v>3</v>
      </c>
      <c r="H146" s="2" t="s">
        <v>4</v>
      </c>
      <c r="I146" s="15">
        <v>38</v>
      </c>
      <c r="J146" s="11">
        <v>0</v>
      </c>
      <c r="K146" s="4">
        <v>0</v>
      </c>
      <c r="L146" s="4">
        <v>38</v>
      </c>
      <c r="M146" s="3">
        <v>0</v>
      </c>
      <c r="N146" s="3">
        <v>0</v>
      </c>
      <c r="O146" s="3">
        <v>0</v>
      </c>
      <c r="P146" s="7">
        <v>38</v>
      </c>
      <c r="Q146" s="42">
        <f>SUM(J146:L146)/I146</f>
        <v>1</v>
      </c>
      <c r="R146" s="38">
        <f t="shared" si="8"/>
        <v>1</v>
      </c>
      <c r="S146" s="8">
        <v>0</v>
      </c>
      <c r="T146" s="3">
        <v>0</v>
      </c>
      <c r="U146" s="32"/>
    </row>
    <row r="147" spans="1:21" x14ac:dyDescent="0.35">
      <c r="A147" s="5">
        <v>63</v>
      </c>
      <c r="B147" s="2" t="s">
        <v>78</v>
      </c>
      <c r="C147" s="2" t="s">
        <v>74</v>
      </c>
      <c r="D147" s="2" t="s">
        <v>75</v>
      </c>
      <c r="E147" s="2" t="s">
        <v>77</v>
      </c>
      <c r="F147" s="2" t="s">
        <v>76</v>
      </c>
      <c r="G147" s="5">
        <v>3</v>
      </c>
      <c r="H147" s="2" t="s">
        <v>4</v>
      </c>
      <c r="I147" s="15">
        <v>81</v>
      </c>
      <c r="J147" s="11">
        <v>0</v>
      </c>
      <c r="K147" s="4">
        <v>0</v>
      </c>
      <c r="L147" s="4">
        <v>70</v>
      </c>
      <c r="M147" s="3">
        <v>1</v>
      </c>
      <c r="N147" s="3">
        <v>0</v>
      </c>
      <c r="O147" s="3">
        <v>0</v>
      </c>
      <c r="P147" s="7">
        <v>71</v>
      </c>
      <c r="Q147" s="42">
        <f t="shared" ref="Q147:Q149" si="10">SUM(J147:L147)/I147</f>
        <v>0.86419753086419748</v>
      </c>
      <c r="R147" s="38">
        <f t="shared" si="8"/>
        <v>0.87654320987654322</v>
      </c>
      <c r="S147" s="8">
        <v>10</v>
      </c>
      <c r="T147" s="3">
        <v>0</v>
      </c>
      <c r="U147" s="32"/>
    </row>
    <row r="148" spans="1:21" x14ac:dyDescent="0.35">
      <c r="A148" s="5">
        <v>63</v>
      </c>
      <c r="B148" s="2" t="s">
        <v>5</v>
      </c>
      <c r="C148" s="2" t="s">
        <v>74</v>
      </c>
      <c r="D148" s="2" t="s">
        <v>75</v>
      </c>
      <c r="E148" s="2" t="s">
        <v>77</v>
      </c>
      <c r="F148" s="2" t="s">
        <v>76</v>
      </c>
      <c r="G148" s="5">
        <v>3</v>
      </c>
      <c r="H148" s="2" t="s">
        <v>4</v>
      </c>
      <c r="I148" s="15">
        <v>32</v>
      </c>
      <c r="J148" s="11">
        <v>0</v>
      </c>
      <c r="K148" s="4">
        <v>0</v>
      </c>
      <c r="L148" s="4">
        <v>28</v>
      </c>
      <c r="M148" s="3">
        <v>0</v>
      </c>
      <c r="N148" s="3">
        <v>0</v>
      </c>
      <c r="O148" s="3">
        <v>0</v>
      </c>
      <c r="P148" s="7">
        <v>28</v>
      </c>
      <c r="Q148" s="42">
        <f t="shared" si="10"/>
        <v>0.875</v>
      </c>
      <c r="R148" s="38">
        <f t="shared" si="8"/>
        <v>0.875</v>
      </c>
      <c r="S148" s="8">
        <v>4</v>
      </c>
      <c r="T148" s="3">
        <v>0</v>
      </c>
      <c r="U148" s="32"/>
    </row>
    <row r="149" spans="1:21" x14ac:dyDescent="0.35">
      <c r="A149" s="5">
        <v>63</v>
      </c>
      <c r="B149" s="2" t="s">
        <v>78</v>
      </c>
      <c r="C149" s="2" t="s">
        <v>74</v>
      </c>
      <c r="D149" s="2" t="s">
        <v>75</v>
      </c>
      <c r="E149" s="2" t="s">
        <v>77</v>
      </c>
      <c r="F149" s="2" t="s">
        <v>94</v>
      </c>
      <c r="G149" s="5">
        <v>3</v>
      </c>
      <c r="H149" s="2" t="s">
        <v>4</v>
      </c>
      <c r="I149" s="15">
        <v>29</v>
      </c>
      <c r="J149" s="11">
        <v>0</v>
      </c>
      <c r="K149" s="4">
        <v>0</v>
      </c>
      <c r="L149" s="4">
        <v>14</v>
      </c>
      <c r="M149" s="3">
        <v>1</v>
      </c>
      <c r="N149" s="3">
        <v>0</v>
      </c>
      <c r="O149" s="3">
        <v>0</v>
      </c>
      <c r="P149" s="7">
        <v>15</v>
      </c>
      <c r="Q149" s="42">
        <f t="shared" si="10"/>
        <v>0.48275862068965519</v>
      </c>
      <c r="R149" s="38">
        <f t="shared" si="8"/>
        <v>0.51724137931034486</v>
      </c>
      <c r="S149" s="8">
        <v>14</v>
      </c>
      <c r="T149" s="3">
        <v>0</v>
      </c>
      <c r="U149" s="32"/>
    </row>
    <row r="150" spans="1:21" x14ac:dyDescent="0.35">
      <c r="A150" s="5">
        <v>63</v>
      </c>
      <c r="B150" s="2" t="s">
        <v>26</v>
      </c>
      <c r="C150" s="2" t="s">
        <v>28</v>
      </c>
      <c r="D150" s="2" t="s">
        <v>29</v>
      </c>
      <c r="E150" s="2" t="s">
        <v>60</v>
      </c>
      <c r="F150" s="2" t="s">
        <v>66</v>
      </c>
      <c r="G150" s="5">
        <v>2</v>
      </c>
      <c r="H150" s="2" t="s">
        <v>4</v>
      </c>
      <c r="I150" s="15">
        <v>13</v>
      </c>
      <c r="J150" s="11">
        <v>0</v>
      </c>
      <c r="K150" s="4">
        <v>13</v>
      </c>
      <c r="L150" s="3">
        <v>0</v>
      </c>
      <c r="M150" s="3">
        <v>0</v>
      </c>
      <c r="N150" s="3">
        <v>0</v>
      </c>
      <c r="O150" s="3">
        <v>0</v>
      </c>
      <c r="P150" s="7">
        <v>13</v>
      </c>
      <c r="Q150" s="37">
        <f>SUM(J150:K150)/I150</f>
        <v>1</v>
      </c>
      <c r="R150" s="38">
        <f t="shared" si="8"/>
        <v>1</v>
      </c>
      <c r="S150" s="8">
        <v>0</v>
      </c>
      <c r="T150" s="3">
        <v>0</v>
      </c>
      <c r="U150" s="32"/>
    </row>
    <row r="151" spans="1:21" x14ac:dyDescent="0.35">
      <c r="A151" s="5">
        <v>63</v>
      </c>
      <c r="B151" s="2" t="s">
        <v>22</v>
      </c>
      <c r="C151" s="2" t="s">
        <v>28</v>
      </c>
      <c r="D151" s="2" t="s">
        <v>29</v>
      </c>
      <c r="E151" s="2" t="s">
        <v>60</v>
      </c>
      <c r="F151" s="2" t="s">
        <v>66</v>
      </c>
      <c r="G151" s="5">
        <v>2</v>
      </c>
      <c r="H151" s="2" t="s">
        <v>4</v>
      </c>
      <c r="I151" s="15">
        <v>12</v>
      </c>
      <c r="J151" s="11">
        <v>0</v>
      </c>
      <c r="K151" s="4">
        <v>7</v>
      </c>
      <c r="L151" s="3">
        <v>1</v>
      </c>
      <c r="M151" s="3">
        <v>0</v>
      </c>
      <c r="N151" s="3">
        <v>0</v>
      </c>
      <c r="O151" s="3">
        <v>0</v>
      </c>
      <c r="P151" s="7">
        <v>8</v>
      </c>
      <c r="Q151" s="37">
        <f t="shared" ref="Q151:Q179" si="11">SUM(J151:K151)/I151</f>
        <v>0.58333333333333337</v>
      </c>
      <c r="R151" s="38">
        <f t="shared" si="8"/>
        <v>0.66666666666666663</v>
      </c>
      <c r="S151" s="8">
        <v>4</v>
      </c>
      <c r="T151" s="3">
        <v>0</v>
      </c>
      <c r="U151" s="32"/>
    </row>
    <row r="152" spans="1:21" x14ac:dyDescent="0.35">
      <c r="A152" s="5">
        <v>63</v>
      </c>
      <c r="B152" s="2" t="s">
        <v>20</v>
      </c>
      <c r="C152" s="2" t="s">
        <v>28</v>
      </c>
      <c r="D152" s="2" t="s">
        <v>29</v>
      </c>
      <c r="E152" s="2" t="s">
        <v>60</v>
      </c>
      <c r="F152" s="2" t="s">
        <v>125</v>
      </c>
      <c r="G152" s="5">
        <v>2</v>
      </c>
      <c r="H152" s="2" t="s">
        <v>4</v>
      </c>
      <c r="I152" s="15">
        <v>22</v>
      </c>
      <c r="J152" s="11">
        <v>0</v>
      </c>
      <c r="K152" s="4">
        <v>22</v>
      </c>
      <c r="L152" s="3">
        <v>0</v>
      </c>
      <c r="M152" s="3">
        <v>0</v>
      </c>
      <c r="N152" s="3">
        <v>0</v>
      </c>
      <c r="O152" s="3">
        <v>0</v>
      </c>
      <c r="P152" s="7">
        <v>22</v>
      </c>
      <c r="Q152" s="37">
        <f t="shared" si="11"/>
        <v>1</v>
      </c>
      <c r="R152" s="38">
        <f t="shared" si="8"/>
        <v>1</v>
      </c>
      <c r="S152" s="8">
        <v>0</v>
      </c>
      <c r="T152" s="3">
        <v>0</v>
      </c>
      <c r="U152" s="32"/>
    </row>
    <row r="153" spans="1:21" x14ac:dyDescent="0.35">
      <c r="A153" s="5">
        <v>63</v>
      </c>
      <c r="B153" s="2" t="s">
        <v>26</v>
      </c>
      <c r="C153" s="2" t="s">
        <v>41</v>
      </c>
      <c r="D153" s="2" t="s">
        <v>71</v>
      </c>
      <c r="E153" s="2" t="s">
        <v>60</v>
      </c>
      <c r="F153" s="2" t="s">
        <v>72</v>
      </c>
      <c r="G153" s="5">
        <v>2</v>
      </c>
      <c r="H153" s="2" t="s">
        <v>4</v>
      </c>
      <c r="I153" s="15">
        <v>20</v>
      </c>
      <c r="J153" s="11">
        <v>0</v>
      </c>
      <c r="K153" s="4">
        <v>14</v>
      </c>
      <c r="L153" s="3">
        <v>0</v>
      </c>
      <c r="M153" s="3">
        <v>0</v>
      </c>
      <c r="N153" s="3">
        <v>0</v>
      </c>
      <c r="O153" s="3">
        <v>0</v>
      </c>
      <c r="P153" s="7">
        <v>14</v>
      </c>
      <c r="Q153" s="37">
        <f t="shared" si="11"/>
        <v>0.7</v>
      </c>
      <c r="R153" s="38">
        <f t="shared" si="8"/>
        <v>0.7</v>
      </c>
      <c r="S153" s="8">
        <v>6</v>
      </c>
      <c r="T153" s="3">
        <v>0</v>
      </c>
      <c r="U153" s="32"/>
    </row>
    <row r="154" spans="1:21" x14ac:dyDescent="0.35">
      <c r="A154" s="5">
        <v>63</v>
      </c>
      <c r="B154" s="2" t="s">
        <v>22</v>
      </c>
      <c r="C154" s="2" t="s">
        <v>41</v>
      </c>
      <c r="D154" s="2" t="s">
        <v>71</v>
      </c>
      <c r="E154" s="2" t="s">
        <v>60</v>
      </c>
      <c r="F154" s="2" t="s">
        <v>72</v>
      </c>
      <c r="G154" s="5">
        <v>2</v>
      </c>
      <c r="H154" s="2" t="s">
        <v>4</v>
      </c>
      <c r="I154" s="15">
        <v>6</v>
      </c>
      <c r="J154" s="11">
        <v>0</v>
      </c>
      <c r="K154" s="4">
        <v>5</v>
      </c>
      <c r="L154" s="3">
        <v>0</v>
      </c>
      <c r="M154" s="3">
        <v>0</v>
      </c>
      <c r="N154" s="3">
        <v>0</v>
      </c>
      <c r="O154" s="3">
        <v>0</v>
      </c>
      <c r="P154" s="7">
        <v>5</v>
      </c>
      <c r="Q154" s="37">
        <f t="shared" si="11"/>
        <v>0.83333333333333337</v>
      </c>
      <c r="R154" s="38">
        <f t="shared" si="8"/>
        <v>0.83333333333333337</v>
      </c>
      <c r="S154" s="8">
        <v>1</v>
      </c>
      <c r="T154" s="3">
        <v>0</v>
      </c>
      <c r="U154" s="32"/>
    </row>
    <row r="155" spans="1:21" x14ac:dyDescent="0.35">
      <c r="A155" s="5">
        <v>63</v>
      </c>
      <c r="B155" s="2" t="s">
        <v>26</v>
      </c>
      <c r="C155" s="2" t="s">
        <v>41</v>
      </c>
      <c r="D155" s="2" t="s">
        <v>69</v>
      </c>
      <c r="E155" s="2" t="s">
        <v>60</v>
      </c>
      <c r="F155" s="2" t="s">
        <v>73</v>
      </c>
      <c r="G155" s="5">
        <v>2</v>
      </c>
      <c r="H155" s="2" t="s">
        <v>4</v>
      </c>
      <c r="I155" s="15">
        <v>10</v>
      </c>
      <c r="J155" s="11">
        <v>0</v>
      </c>
      <c r="K155" s="4">
        <v>9</v>
      </c>
      <c r="L155" s="3">
        <v>0</v>
      </c>
      <c r="M155" s="3">
        <v>0</v>
      </c>
      <c r="N155" s="3">
        <v>0</v>
      </c>
      <c r="O155" s="3">
        <v>0</v>
      </c>
      <c r="P155" s="7">
        <v>9</v>
      </c>
      <c r="Q155" s="37">
        <f t="shared" si="11"/>
        <v>0.9</v>
      </c>
      <c r="R155" s="38">
        <f t="shared" si="8"/>
        <v>0.9</v>
      </c>
      <c r="S155" s="8">
        <v>1</v>
      </c>
      <c r="T155" s="3">
        <v>0</v>
      </c>
      <c r="U155" s="32"/>
    </row>
    <row r="156" spans="1:21" x14ac:dyDescent="0.35">
      <c r="A156" s="5">
        <v>63</v>
      </c>
      <c r="B156" s="2" t="s">
        <v>22</v>
      </c>
      <c r="C156" s="2" t="s">
        <v>41</v>
      </c>
      <c r="D156" s="2" t="s">
        <v>69</v>
      </c>
      <c r="E156" s="2" t="s">
        <v>60</v>
      </c>
      <c r="F156" s="2" t="s">
        <v>73</v>
      </c>
      <c r="G156" s="5">
        <v>2</v>
      </c>
      <c r="H156" s="2" t="s">
        <v>4</v>
      </c>
      <c r="I156" s="15">
        <v>6</v>
      </c>
      <c r="J156" s="11">
        <v>0</v>
      </c>
      <c r="K156" s="4">
        <v>5</v>
      </c>
      <c r="L156" s="3">
        <v>1</v>
      </c>
      <c r="M156" s="3">
        <v>0</v>
      </c>
      <c r="N156" s="3">
        <v>0</v>
      </c>
      <c r="O156" s="3">
        <v>0</v>
      </c>
      <c r="P156" s="7">
        <v>6</v>
      </c>
      <c r="Q156" s="37">
        <f t="shared" si="11"/>
        <v>0.83333333333333337</v>
      </c>
      <c r="R156" s="38">
        <f t="shared" si="8"/>
        <v>1</v>
      </c>
      <c r="S156" s="8">
        <v>0</v>
      </c>
      <c r="T156" s="3">
        <v>0</v>
      </c>
      <c r="U156" s="32"/>
    </row>
    <row r="157" spans="1:21" x14ac:dyDescent="0.35">
      <c r="A157" s="5">
        <v>63</v>
      </c>
      <c r="B157" s="2" t="s">
        <v>26</v>
      </c>
      <c r="C157" s="2" t="s">
        <v>41</v>
      </c>
      <c r="D157" s="2" t="s">
        <v>69</v>
      </c>
      <c r="E157" s="2" t="s">
        <v>60</v>
      </c>
      <c r="F157" s="2" t="s">
        <v>70</v>
      </c>
      <c r="G157" s="5">
        <v>2</v>
      </c>
      <c r="H157" s="2" t="s">
        <v>4</v>
      </c>
      <c r="I157" s="15">
        <v>22</v>
      </c>
      <c r="J157" s="11">
        <v>0</v>
      </c>
      <c r="K157" s="4">
        <v>20</v>
      </c>
      <c r="L157" s="3">
        <v>0</v>
      </c>
      <c r="M157" s="3">
        <v>0</v>
      </c>
      <c r="N157" s="3">
        <v>0</v>
      </c>
      <c r="O157" s="3">
        <v>0</v>
      </c>
      <c r="P157" s="7">
        <v>20</v>
      </c>
      <c r="Q157" s="37">
        <f t="shared" si="11"/>
        <v>0.90909090909090906</v>
      </c>
      <c r="R157" s="38">
        <f t="shared" si="8"/>
        <v>0.90909090909090906</v>
      </c>
      <c r="S157" s="8">
        <v>2</v>
      </c>
      <c r="T157" s="3">
        <v>0</v>
      </c>
      <c r="U157" s="32"/>
    </row>
    <row r="158" spans="1:21" x14ac:dyDescent="0.35">
      <c r="A158" s="5">
        <v>63</v>
      </c>
      <c r="B158" s="2" t="s">
        <v>22</v>
      </c>
      <c r="C158" s="2" t="s">
        <v>41</v>
      </c>
      <c r="D158" s="2" t="s">
        <v>69</v>
      </c>
      <c r="E158" s="2" t="s">
        <v>60</v>
      </c>
      <c r="F158" s="2" t="s">
        <v>70</v>
      </c>
      <c r="G158" s="5">
        <v>2</v>
      </c>
      <c r="H158" s="2" t="s">
        <v>4</v>
      </c>
      <c r="I158" s="15">
        <v>6</v>
      </c>
      <c r="J158" s="11">
        <v>0</v>
      </c>
      <c r="K158" s="4">
        <v>6</v>
      </c>
      <c r="L158" s="3">
        <v>0</v>
      </c>
      <c r="M158" s="3">
        <v>0</v>
      </c>
      <c r="N158" s="3">
        <v>0</v>
      </c>
      <c r="O158" s="3">
        <v>0</v>
      </c>
      <c r="P158" s="7">
        <v>6</v>
      </c>
      <c r="Q158" s="37">
        <f t="shared" si="11"/>
        <v>1</v>
      </c>
      <c r="R158" s="38">
        <f t="shared" si="8"/>
        <v>1</v>
      </c>
      <c r="S158" s="8">
        <v>0</v>
      </c>
      <c r="T158" s="3">
        <v>0</v>
      </c>
      <c r="U158" s="32"/>
    </row>
    <row r="159" spans="1:21" x14ac:dyDescent="0.35">
      <c r="A159" s="5">
        <v>63</v>
      </c>
      <c r="B159" s="2" t="s">
        <v>24</v>
      </c>
      <c r="C159" s="2" t="s">
        <v>41</v>
      </c>
      <c r="D159" s="2" t="s">
        <v>44</v>
      </c>
      <c r="E159" s="2" t="s">
        <v>60</v>
      </c>
      <c r="F159" s="2" t="s">
        <v>117</v>
      </c>
      <c r="G159" s="5">
        <v>2</v>
      </c>
      <c r="H159" s="2" t="s">
        <v>4</v>
      </c>
      <c r="I159" s="15">
        <v>26</v>
      </c>
      <c r="J159" s="11">
        <v>0</v>
      </c>
      <c r="K159" s="4">
        <v>22</v>
      </c>
      <c r="L159" s="3">
        <v>0</v>
      </c>
      <c r="M159" s="3">
        <v>0</v>
      </c>
      <c r="N159" s="3">
        <v>0</v>
      </c>
      <c r="O159" s="3">
        <v>0</v>
      </c>
      <c r="P159" s="7">
        <v>22</v>
      </c>
      <c r="Q159" s="37">
        <f t="shared" si="11"/>
        <v>0.84615384615384615</v>
      </c>
      <c r="R159" s="38">
        <f t="shared" si="8"/>
        <v>0.84615384615384615</v>
      </c>
      <c r="S159" s="8">
        <v>4</v>
      </c>
      <c r="T159" s="3">
        <v>0</v>
      </c>
      <c r="U159" s="32"/>
    </row>
    <row r="160" spans="1:21" x14ac:dyDescent="0.35">
      <c r="A160" s="5">
        <v>63</v>
      </c>
      <c r="B160" s="2" t="s">
        <v>26</v>
      </c>
      <c r="C160" s="2" t="s">
        <v>41</v>
      </c>
      <c r="D160" s="2" t="s">
        <v>44</v>
      </c>
      <c r="E160" s="2" t="s">
        <v>60</v>
      </c>
      <c r="F160" s="2" t="s">
        <v>68</v>
      </c>
      <c r="G160" s="5">
        <v>2</v>
      </c>
      <c r="H160" s="2" t="s">
        <v>4</v>
      </c>
      <c r="I160" s="15">
        <v>11</v>
      </c>
      <c r="J160" s="11">
        <v>0</v>
      </c>
      <c r="K160" s="4">
        <v>8</v>
      </c>
      <c r="L160" s="3">
        <v>0</v>
      </c>
      <c r="M160" s="3">
        <v>0</v>
      </c>
      <c r="N160" s="3">
        <v>0</v>
      </c>
      <c r="O160" s="3">
        <v>0</v>
      </c>
      <c r="P160" s="7">
        <v>8</v>
      </c>
      <c r="Q160" s="37">
        <f t="shared" si="11"/>
        <v>0.72727272727272729</v>
      </c>
      <c r="R160" s="38">
        <f t="shared" si="8"/>
        <v>0.72727272727272729</v>
      </c>
      <c r="S160" s="8">
        <v>3</v>
      </c>
      <c r="T160" s="3">
        <v>0</v>
      </c>
      <c r="U160" s="32"/>
    </row>
    <row r="161" spans="1:21" x14ac:dyDescent="0.35">
      <c r="A161" s="5">
        <v>63</v>
      </c>
      <c r="B161" s="2" t="s">
        <v>5</v>
      </c>
      <c r="C161" s="2" t="s">
        <v>1</v>
      </c>
      <c r="D161" s="2" t="s">
        <v>2</v>
      </c>
      <c r="E161" s="2" t="s">
        <v>60</v>
      </c>
      <c r="F161" s="2" t="s">
        <v>90</v>
      </c>
      <c r="G161" s="5">
        <v>2</v>
      </c>
      <c r="H161" s="2" t="s">
        <v>4</v>
      </c>
      <c r="I161" s="15">
        <v>32</v>
      </c>
      <c r="J161" s="11">
        <v>0</v>
      </c>
      <c r="K161" s="4">
        <v>23</v>
      </c>
      <c r="L161" s="3">
        <v>3</v>
      </c>
      <c r="M161" s="3">
        <v>0</v>
      </c>
      <c r="N161" s="3">
        <v>0</v>
      </c>
      <c r="O161" s="3">
        <v>0</v>
      </c>
      <c r="P161" s="7">
        <v>26</v>
      </c>
      <c r="Q161" s="37">
        <f t="shared" si="11"/>
        <v>0.71875</v>
      </c>
      <c r="R161" s="38">
        <f t="shared" si="8"/>
        <v>0.8125</v>
      </c>
      <c r="S161" s="8">
        <v>6</v>
      </c>
      <c r="T161" s="3">
        <v>0</v>
      </c>
      <c r="U161" s="32"/>
    </row>
    <row r="162" spans="1:21" x14ac:dyDescent="0.35">
      <c r="A162" s="5">
        <v>63</v>
      </c>
      <c r="B162" s="2" t="s">
        <v>78</v>
      </c>
      <c r="C162" s="2" t="s">
        <v>1</v>
      </c>
      <c r="D162" s="2" t="s">
        <v>2</v>
      </c>
      <c r="E162" s="2" t="s">
        <v>60</v>
      </c>
      <c r="F162" s="2" t="s">
        <v>63</v>
      </c>
      <c r="G162" s="5">
        <v>2</v>
      </c>
      <c r="H162" s="2" t="s">
        <v>4</v>
      </c>
      <c r="I162" s="15">
        <v>37</v>
      </c>
      <c r="J162" s="11">
        <v>0</v>
      </c>
      <c r="K162" s="4">
        <v>27</v>
      </c>
      <c r="L162" s="3">
        <v>5</v>
      </c>
      <c r="M162" s="3">
        <v>1</v>
      </c>
      <c r="N162" s="3">
        <v>0</v>
      </c>
      <c r="O162" s="3">
        <v>0</v>
      </c>
      <c r="P162" s="7">
        <v>33</v>
      </c>
      <c r="Q162" s="37">
        <f t="shared" si="11"/>
        <v>0.72972972972972971</v>
      </c>
      <c r="R162" s="38">
        <f t="shared" si="8"/>
        <v>0.89189189189189189</v>
      </c>
      <c r="S162" s="8">
        <v>4</v>
      </c>
      <c r="T162" s="3">
        <v>0</v>
      </c>
      <c r="U162" s="32"/>
    </row>
    <row r="163" spans="1:21" x14ac:dyDescent="0.35">
      <c r="A163" s="5">
        <v>63</v>
      </c>
      <c r="B163" s="2" t="s">
        <v>5</v>
      </c>
      <c r="C163" s="2" t="s">
        <v>1</v>
      </c>
      <c r="D163" s="2" t="s">
        <v>2</v>
      </c>
      <c r="E163" s="2" t="s">
        <v>60</v>
      </c>
      <c r="F163" s="2" t="s">
        <v>63</v>
      </c>
      <c r="G163" s="5">
        <v>2</v>
      </c>
      <c r="H163" s="2" t="s">
        <v>4</v>
      </c>
      <c r="I163" s="15">
        <v>32</v>
      </c>
      <c r="J163" s="11">
        <v>0</v>
      </c>
      <c r="K163" s="4">
        <v>16</v>
      </c>
      <c r="L163" s="3">
        <v>6</v>
      </c>
      <c r="M163" s="3">
        <v>1</v>
      </c>
      <c r="N163" s="3">
        <v>1</v>
      </c>
      <c r="O163" s="3">
        <v>0</v>
      </c>
      <c r="P163" s="7">
        <v>24</v>
      </c>
      <c r="Q163" s="37">
        <f t="shared" si="11"/>
        <v>0.5</v>
      </c>
      <c r="R163" s="38">
        <f t="shared" si="8"/>
        <v>0.75</v>
      </c>
      <c r="S163" s="8">
        <v>8</v>
      </c>
      <c r="T163" s="3">
        <v>0</v>
      </c>
      <c r="U163" s="32"/>
    </row>
    <row r="164" spans="1:21" x14ac:dyDescent="0.35">
      <c r="A164" s="5">
        <v>63</v>
      </c>
      <c r="B164" s="2" t="s">
        <v>24</v>
      </c>
      <c r="C164" s="2" t="s">
        <v>1</v>
      </c>
      <c r="D164" s="2" t="s">
        <v>2</v>
      </c>
      <c r="E164" s="2" t="s">
        <v>60</v>
      </c>
      <c r="F164" s="2" t="s">
        <v>63</v>
      </c>
      <c r="G164" s="5">
        <v>2</v>
      </c>
      <c r="H164" s="2" t="s">
        <v>4</v>
      </c>
      <c r="I164" s="15">
        <v>10</v>
      </c>
      <c r="J164" s="11">
        <v>0</v>
      </c>
      <c r="K164" s="4">
        <v>0</v>
      </c>
      <c r="L164" s="3">
        <v>6</v>
      </c>
      <c r="M164" s="3">
        <v>0</v>
      </c>
      <c r="N164" s="3">
        <v>0</v>
      </c>
      <c r="O164" s="3">
        <v>0</v>
      </c>
      <c r="P164" s="7">
        <v>6</v>
      </c>
      <c r="Q164" s="37">
        <f t="shared" si="11"/>
        <v>0</v>
      </c>
      <c r="R164" s="38">
        <f t="shared" si="8"/>
        <v>0.6</v>
      </c>
      <c r="S164" s="8">
        <v>4</v>
      </c>
      <c r="T164" s="3">
        <v>0</v>
      </c>
      <c r="U164" s="32"/>
    </row>
    <row r="165" spans="1:21" x14ac:dyDescent="0.35">
      <c r="A165" s="5">
        <v>63</v>
      </c>
      <c r="B165" s="2" t="s">
        <v>26</v>
      </c>
      <c r="C165" s="2" t="s">
        <v>1</v>
      </c>
      <c r="D165" s="2" t="s">
        <v>2</v>
      </c>
      <c r="E165" s="2" t="s">
        <v>60</v>
      </c>
      <c r="F165" s="2" t="s">
        <v>63</v>
      </c>
      <c r="G165" s="5">
        <v>2</v>
      </c>
      <c r="H165" s="2" t="s">
        <v>4</v>
      </c>
      <c r="I165" s="15">
        <v>13</v>
      </c>
      <c r="J165" s="11">
        <v>0</v>
      </c>
      <c r="K165" s="4">
        <v>12</v>
      </c>
      <c r="L165" s="3">
        <v>0</v>
      </c>
      <c r="M165" s="3">
        <v>0</v>
      </c>
      <c r="N165" s="3">
        <v>0</v>
      </c>
      <c r="O165" s="3">
        <v>0</v>
      </c>
      <c r="P165" s="7">
        <v>12</v>
      </c>
      <c r="Q165" s="37">
        <f t="shared" si="11"/>
        <v>0.92307692307692313</v>
      </c>
      <c r="R165" s="38">
        <f t="shared" si="8"/>
        <v>0.92307692307692313</v>
      </c>
      <c r="S165" s="8">
        <v>1</v>
      </c>
      <c r="T165" s="3">
        <v>0</v>
      </c>
      <c r="U165" s="32"/>
    </row>
    <row r="166" spans="1:21" x14ac:dyDescent="0.35">
      <c r="A166" s="5">
        <v>63</v>
      </c>
      <c r="B166" s="2" t="s">
        <v>20</v>
      </c>
      <c r="C166" s="2" t="s">
        <v>1</v>
      </c>
      <c r="D166" s="2" t="s">
        <v>10</v>
      </c>
      <c r="E166" s="2" t="s">
        <v>60</v>
      </c>
      <c r="F166" s="2" t="s">
        <v>61</v>
      </c>
      <c r="G166" s="5">
        <v>2</v>
      </c>
      <c r="H166" s="2" t="s">
        <v>4</v>
      </c>
      <c r="I166" s="15">
        <v>6</v>
      </c>
      <c r="J166" s="11">
        <v>0</v>
      </c>
      <c r="K166" s="4">
        <v>2</v>
      </c>
      <c r="L166" s="3">
        <v>0</v>
      </c>
      <c r="M166" s="3">
        <v>0</v>
      </c>
      <c r="N166" s="3">
        <v>0</v>
      </c>
      <c r="O166" s="3">
        <v>0</v>
      </c>
      <c r="P166" s="7">
        <v>2</v>
      </c>
      <c r="Q166" s="37">
        <f t="shared" si="11"/>
        <v>0.33333333333333331</v>
      </c>
      <c r="R166" s="38">
        <f t="shared" si="8"/>
        <v>0.33333333333333331</v>
      </c>
      <c r="S166" s="8">
        <v>4</v>
      </c>
      <c r="T166" s="3">
        <v>0</v>
      </c>
      <c r="U166" s="32"/>
    </row>
    <row r="167" spans="1:21" x14ac:dyDescent="0.35">
      <c r="A167" s="5">
        <v>63</v>
      </c>
      <c r="B167" s="2" t="s">
        <v>5</v>
      </c>
      <c r="C167" s="2" t="s">
        <v>1</v>
      </c>
      <c r="D167" s="2" t="s">
        <v>10</v>
      </c>
      <c r="E167" s="2" t="s">
        <v>60</v>
      </c>
      <c r="F167" s="2" t="s">
        <v>61</v>
      </c>
      <c r="G167" s="5">
        <v>2</v>
      </c>
      <c r="H167" s="2" t="s">
        <v>4</v>
      </c>
      <c r="I167" s="15">
        <v>15</v>
      </c>
      <c r="J167" s="11">
        <v>0</v>
      </c>
      <c r="K167" s="4">
        <v>2</v>
      </c>
      <c r="L167" s="3">
        <v>6</v>
      </c>
      <c r="M167" s="3">
        <v>0</v>
      </c>
      <c r="N167" s="3">
        <v>0</v>
      </c>
      <c r="O167" s="3">
        <v>0</v>
      </c>
      <c r="P167" s="7">
        <v>8</v>
      </c>
      <c r="Q167" s="37">
        <f t="shared" si="11"/>
        <v>0.13333333333333333</v>
      </c>
      <c r="R167" s="38">
        <f t="shared" si="8"/>
        <v>0.53333333333333333</v>
      </c>
      <c r="S167" s="8">
        <v>7</v>
      </c>
      <c r="T167" s="3">
        <v>0</v>
      </c>
      <c r="U167" s="32"/>
    </row>
    <row r="168" spans="1:21" x14ac:dyDescent="0.35">
      <c r="A168" s="5">
        <v>63</v>
      </c>
      <c r="B168" s="2" t="s">
        <v>20</v>
      </c>
      <c r="C168" s="2" t="s">
        <v>1</v>
      </c>
      <c r="D168" s="2" t="s">
        <v>10</v>
      </c>
      <c r="E168" s="2" t="s">
        <v>60</v>
      </c>
      <c r="F168" s="2" t="s">
        <v>59</v>
      </c>
      <c r="G168" s="5">
        <v>2</v>
      </c>
      <c r="H168" s="2" t="s">
        <v>4</v>
      </c>
      <c r="I168" s="15">
        <v>18</v>
      </c>
      <c r="J168" s="11">
        <v>0</v>
      </c>
      <c r="K168" s="4">
        <v>15</v>
      </c>
      <c r="L168" s="3">
        <v>0</v>
      </c>
      <c r="M168" s="3">
        <v>0</v>
      </c>
      <c r="N168" s="3">
        <v>0</v>
      </c>
      <c r="O168" s="3">
        <v>0</v>
      </c>
      <c r="P168" s="7">
        <v>15</v>
      </c>
      <c r="Q168" s="37">
        <f t="shared" si="11"/>
        <v>0.83333333333333337</v>
      </c>
      <c r="R168" s="38">
        <f t="shared" si="8"/>
        <v>0.83333333333333337</v>
      </c>
      <c r="S168" s="8">
        <v>3</v>
      </c>
      <c r="T168" s="3">
        <v>0</v>
      </c>
      <c r="U168" s="32"/>
    </row>
    <row r="169" spans="1:21" x14ac:dyDescent="0.35">
      <c r="A169" s="5">
        <v>63</v>
      </c>
      <c r="B169" s="2" t="s">
        <v>78</v>
      </c>
      <c r="C169" s="2" t="s">
        <v>1</v>
      </c>
      <c r="D169" s="2" t="s">
        <v>10</v>
      </c>
      <c r="E169" s="2" t="s">
        <v>60</v>
      </c>
      <c r="F169" s="2" t="s">
        <v>59</v>
      </c>
      <c r="G169" s="5">
        <v>2</v>
      </c>
      <c r="H169" s="2" t="s">
        <v>4</v>
      </c>
      <c r="I169" s="15">
        <v>40</v>
      </c>
      <c r="J169" s="11">
        <v>0</v>
      </c>
      <c r="K169" s="4">
        <v>40</v>
      </c>
      <c r="L169" s="3">
        <v>0</v>
      </c>
      <c r="M169" s="3">
        <v>0</v>
      </c>
      <c r="N169" s="3">
        <v>0</v>
      </c>
      <c r="O169" s="3">
        <v>0</v>
      </c>
      <c r="P169" s="7">
        <v>40</v>
      </c>
      <c r="Q169" s="37">
        <f t="shared" si="11"/>
        <v>1</v>
      </c>
      <c r="R169" s="38">
        <f t="shared" si="8"/>
        <v>1</v>
      </c>
      <c r="S169" s="8">
        <v>0</v>
      </c>
      <c r="T169" s="3">
        <v>0</v>
      </c>
      <c r="U169" s="32"/>
    </row>
    <row r="170" spans="1:21" x14ac:dyDescent="0.35">
      <c r="A170" s="5">
        <v>63</v>
      </c>
      <c r="B170" s="2" t="s">
        <v>5</v>
      </c>
      <c r="C170" s="2" t="s">
        <v>1</v>
      </c>
      <c r="D170" s="2" t="s">
        <v>10</v>
      </c>
      <c r="E170" s="2" t="s">
        <v>60</v>
      </c>
      <c r="F170" s="2" t="s">
        <v>59</v>
      </c>
      <c r="G170" s="5">
        <v>2</v>
      </c>
      <c r="H170" s="2" t="s">
        <v>4</v>
      </c>
      <c r="I170" s="15">
        <v>44</v>
      </c>
      <c r="J170" s="11">
        <v>0</v>
      </c>
      <c r="K170" s="4">
        <v>38</v>
      </c>
      <c r="L170" s="3">
        <v>3</v>
      </c>
      <c r="M170" s="3">
        <v>0</v>
      </c>
      <c r="N170" s="3">
        <v>0</v>
      </c>
      <c r="O170" s="3">
        <v>0</v>
      </c>
      <c r="P170" s="7">
        <v>41</v>
      </c>
      <c r="Q170" s="37">
        <f>SUM(J170:K170)/I170</f>
        <v>0.86363636363636365</v>
      </c>
      <c r="R170" s="38">
        <f t="shared" ref="R170:R233" si="12">P170/I170</f>
        <v>0.93181818181818177</v>
      </c>
      <c r="S170" s="8">
        <v>3</v>
      </c>
      <c r="T170" s="3">
        <v>0</v>
      </c>
      <c r="U170" s="32"/>
    </row>
    <row r="171" spans="1:21" x14ac:dyDescent="0.35">
      <c r="A171" s="5">
        <v>63</v>
      </c>
      <c r="B171" s="2" t="s">
        <v>22</v>
      </c>
      <c r="C171" s="2" t="s">
        <v>1</v>
      </c>
      <c r="D171" s="2" t="s">
        <v>10</v>
      </c>
      <c r="E171" s="2" t="s">
        <v>60</v>
      </c>
      <c r="F171" s="2" t="s">
        <v>59</v>
      </c>
      <c r="G171" s="5">
        <v>2</v>
      </c>
      <c r="H171" s="2" t="s">
        <v>4</v>
      </c>
      <c r="I171" s="15">
        <v>5</v>
      </c>
      <c r="J171" s="11">
        <v>0</v>
      </c>
      <c r="K171" s="4">
        <v>2</v>
      </c>
      <c r="L171" s="3">
        <v>0</v>
      </c>
      <c r="M171" s="3">
        <v>0</v>
      </c>
      <c r="N171" s="3">
        <v>0</v>
      </c>
      <c r="O171" s="3">
        <v>0</v>
      </c>
      <c r="P171" s="7">
        <v>2</v>
      </c>
      <c r="Q171" s="37">
        <f t="shared" si="11"/>
        <v>0.4</v>
      </c>
      <c r="R171" s="38">
        <f t="shared" si="12"/>
        <v>0.4</v>
      </c>
      <c r="S171" s="8">
        <v>3</v>
      </c>
      <c r="T171" s="3">
        <v>0</v>
      </c>
      <c r="U171" s="32"/>
    </row>
    <row r="172" spans="1:21" x14ac:dyDescent="0.35">
      <c r="A172" s="5">
        <v>63</v>
      </c>
      <c r="B172" s="2" t="s">
        <v>20</v>
      </c>
      <c r="C172" s="2" t="s">
        <v>1</v>
      </c>
      <c r="D172" s="2" t="s">
        <v>10</v>
      </c>
      <c r="E172" s="2" t="s">
        <v>60</v>
      </c>
      <c r="F172" s="2" t="s">
        <v>62</v>
      </c>
      <c r="G172" s="5">
        <v>2</v>
      </c>
      <c r="H172" s="2" t="s">
        <v>4</v>
      </c>
      <c r="I172" s="15">
        <v>14</v>
      </c>
      <c r="J172" s="11">
        <v>0</v>
      </c>
      <c r="K172" s="4">
        <v>14</v>
      </c>
      <c r="L172" s="3">
        <v>0</v>
      </c>
      <c r="M172" s="3">
        <v>0</v>
      </c>
      <c r="N172" s="3">
        <v>0</v>
      </c>
      <c r="O172" s="3">
        <v>0</v>
      </c>
      <c r="P172" s="7">
        <v>14</v>
      </c>
      <c r="Q172" s="37">
        <f t="shared" si="11"/>
        <v>1</v>
      </c>
      <c r="R172" s="38">
        <f t="shared" si="12"/>
        <v>1</v>
      </c>
      <c r="S172" s="8">
        <v>0</v>
      </c>
      <c r="T172" s="3">
        <v>0</v>
      </c>
      <c r="U172" s="32"/>
    </row>
    <row r="173" spans="1:21" x14ac:dyDescent="0.35">
      <c r="A173" s="5">
        <v>63</v>
      </c>
      <c r="B173" s="2" t="s">
        <v>78</v>
      </c>
      <c r="C173" s="2" t="s">
        <v>1</v>
      </c>
      <c r="D173" s="2" t="s">
        <v>10</v>
      </c>
      <c r="E173" s="2" t="s">
        <v>60</v>
      </c>
      <c r="F173" s="2" t="s">
        <v>62</v>
      </c>
      <c r="G173" s="5">
        <v>2</v>
      </c>
      <c r="H173" s="2" t="s">
        <v>4</v>
      </c>
      <c r="I173" s="15">
        <v>20</v>
      </c>
      <c r="J173" s="11">
        <v>0</v>
      </c>
      <c r="K173" s="4">
        <v>15</v>
      </c>
      <c r="L173" s="3">
        <v>2</v>
      </c>
      <c r="M173" s="3">
        <v>0</v>
      </c>
      <c r="N173" s="3">
        <v>0</v>
      </c>
      <c r="O173" s="3">
        <v>0</v>
      </c>
      <c r="P173" s="7">
        <v>17</v>
      </c>
      <c r="Q173" s="37">
        <f t="shared" si="11"/>
        <v>0.75</v>
      </c>
      <c r="R173" s="38">
        <f t="shared" si="12"/>
        <v>0.85</v>
      </c>
      <c r="S173" s="8">
        <v>3</v>
      </c>
      <c r="T173" s="3">
        <v>0</v>
      </c>
      <c r="U173" s="32"/>
    </row>
    <row r="174" spans="1:21" x14ac:dyDescent="0.35">
      <c r="A174" s="5">
        <v>63</v>
      </c>
      <c r="B174" s="2" t="s">
        <v>5</v>
      </c>
      <c r="C174" s="2" t="s">
        <v>1</v>
      </c>
      <c r="D174" s="2" t="s">
        <v>10</v>
      </c>
      <c r="E174" s="2" t="s">
        <v>60</v>
      </c>
      <c r="F174" s="2" t="s">
        <v>62</v>
      </c>
      <c r="G174" s="5">
        <v>2</v>
      </c>
      <c r="H174" s="2" t="s">
        <v>4</v>
      </c>
      <c r="I174" s="15">
        <v>27</v>
      </c>
      <c r="J174" s="11">
        <v>0</v>
      </c>
      <c r="K174" s="4">
        <v>18</v>
      </c>
      <c r="L174" s="3">
        <v>1</v>
      </c>
      <c r="M174" s="3">
        <v>0</v>
      </c>
      <c r="N174" s="3">
        <v>0</v>
      </c>
      <c r="O174" s="3">
        <v>0</v>
      </c>
      <c r="P174" s="7">
        <v>19</v>
      </c>
      <c r="Q174" s="37">
        <f t="shared" si="11"/>
        <v>0.66666666666666663</v>
      </c>
      <c r="R174" s="38">
        <f t="shared" si="12"/>
        <v>0.70370370370370372</v>
      </c>
      <c r="S174" s="8">
        <v>8</v>
      </c>
      <c r="T174" s="3">
        <v>0</v>
      </c>
      <c r="U174" s="32"/>
    </row>
    <row r="175" spans="1:21" x14ac:dyDescent="0.35">
      <c r="A175" s="5">
        <v>63</v>
      </c>
      <c r="B175" s="2" t="s">
        <v>5</v>
      </c>
      <c r="C175" s="2" t="s">
        <v>1</v>
      </c>
      <c r="D175" s="2" t="s">
        <v>14</v>
      </c>
      <c r="E175" s="2" t="s">
        <v>60</v>
      </c>
      <c r="F175" s="2" t="s">
        <v>64</v>
      </c>
      <c r="G175" s="5">
        <v>2</v>
      </c>
      <c r="H175" s="2" t="s">
        <v>4</v>
      </c>
      <c r="I175" s="15">
        <v>64</v>
      </c>
      <c r="J175" s="11">
        <v>0</v>
      </c>
      <c r="K175" s="4">
        <v>32</v>
      </c>
      <c r="L175" s="3">
        <v>19</v>
      </c>
      <c r="M175" s="3">
        <v>3</v>
      </c>
      <c r="N175" s="3">
        <v>2</v>
      </c>
      <c r="O175" s="3">
        <v>0</v>
      </c>
      <c r="P175" s="7">
        <v>56</v>
      </c>
      <c r="Q175" s="37">
        <f t="shared" si="11"/>
        <v>0.5</v>
      </c>
      <c r="R175" s="38">
        <f t="shared" si="12"/>
        <v>0.875</v>
      </c>
      <c r="S175" s="8">
        <v>8</v>
      </c>
      <c r="T175" s="3">
        <v>0</v>
      </c>
      <c r="U175" s="32"/>
    </row>
    <row r="176" spans="1:21" x14ac:dyDescent="0.35">
      <c r="A176" s="5">
        <v>63</v>
      </c>
      <c r="B176" s="2" t="s">
        <v>78</v>
      </c>
      <c r="C176" s="2" t="s">
        <v>1</v>
      </c>
      <c r="D176" s="2" t="s">
        <v>16</v>
      </c>
      <c r="E176" s="2" t="s">
        <v>60</v>
      </c>
      <c r="F176" s="2" t="s">
        <v>92</v>
      </c>
      <c r="G176" s="5">
        <v>2</v>
      </c>
      <c r="H176" s="2" t="s">
        <v>4</v>
      </c>
      <c r="I176" s="15">
        <v>13</v>
      </c>
      <c r="J176" s="11">
        <v>0</v>
      </c>
      <c r="K176" s="4">
        <v>9</v>
      </c>
      <c r="L176" s="3">
        <v>0</v>
      </c>
      <c r="M176" s="3">
        <v>0</v>
      </c>
      <c r="N176" s="3">
        <v>0</v>
      </c>
      <c r="O176" s="3">
        <v>0</v>
      </c>
      <c r="P176" s="7">
        <v>9</v>
      </c>
      <c r="Q176" s="37">
        <f t="shared" si="11"/>
        <v>0.69230769230769229</v>
      </c>
      <c r="R176" s="38">
        <f t="shared" si="12"/>
        <v>0.69230769230769229</v>
      </c>
      <c r="S176" s="8">
        <v>4</v>
      </c>
      <c r="T176" s="3">
        <v>0</v>
      </c>
      <c r="U176" s="32"/>
    </row>
    <row r="177" spans="1:21" x14ac:dyDescent="0.35">
      <c r="A177" s="5">
        <v>63</v>
      </c>
      <c r="B177" s="2" t="s">
        <v>5</v>
      </c>
      <c r="C177" s="2" t="s">
        <v>1</v>
      </c>
      <c r="D177" s="2" t="s">
        <v>16</v>
      </c>
      <c r="E177" s="2" t="s">
        <v>60</v>
      </c>
      <c r="F177" s="2" t="s">
        <v>92</v>
      </c>
      <c r="G177" s="5">
        <v>2</v>
      </c>
      <c r="H177" s="2" t="s">
        <v>4</v>
      </c>
      <c r="I177" s="15">
        <v>38</v>
      </c>
      <c r="J177" s="11">
        <v>0</v>
      </c>
      <c r="K177" s="4">
        <v>26</v>
      </c>
      <c r="L177" s="3">
        <v>0</v>
      </c>
      <c r="M177" s="3">
        <v>1</v>
      </c>
      <c r="N177" s="3">
        <v>0</v>
      </c>
      <c r="O177" s="3">
        <v>0</v>
      </c>
      <c r="P177" s="7">
        <v>27</v>
      </c>
      <c r="Q177" s="37">
        <f t="shared" si="11"/>
        <v>0.68421052631578949</v>
      </c>
      <c r="R177" s="38">
        <f t="shared" si="12"/>
        <v>0.71052631578947367</v>
      </c>
      <c r="S177" s="8">
        <v>11</v>
      </c>
      <c r="T177" s="3">
        <v>0</v>
      </c>
      <c r="U177" s="32"/>
    </row>
    <row r="178" spans="1:21" x14ac:dyDescent="0.35">
      <c r="A178" s="5">
        <v>63</v>
      </c>
      <c r="B178" s="2" t="s">
        <v>5</v>
      </c>
      <c r="C178" s="2" t="s">
        <v>1</v>
      </c>
      <c r="D178" s="2" t="s">
        <v>16</v>
      </c>
      <c r="E178" s="2" t="s">
        <v>60</v>
      </c>
      <c r="F178" s="2" t="s">
        <v>65</v>
      </c>
      <c r="G178" s="5">
        <v>2</v>
      </c>
      <c r="H178" s="2" t="s">
        <v>4</v>
      </c>
      <c r="I178" s="15">
        <v>30</v>
      </c>
      <c r="J178" s="11">
        <v>0</v>
      </c>
      <c r="K178" s="4">
        <v>17</v>
      </c>
      <c r="L178" s="3">
        <v>6</v>
      </c>
      <c r="M178" s="3">
        <v>0</v>
      </c>
      <c r="N178" s="3">
        <v>0</v>
      </c>
      <c r="O178" s="3">
        <v>0</v>
      </c>
      <c r="P178" s="7">
        <v>23</v>
      </c>
      <c r="Q178" s="37">
        <f t="shared" si="11"/>
        <v>0.56666666666666665</v>
      </c>
      <c r="R178" s="38">
        <f t="shared" si="12"/>
        <v>0.76666666666666672</v>
      </c>
      <c r="S178" s="8">
        <v>7</v>
      </c>
      <c r="T178" s="3">
        <v>0</v>
      </c>
      <c r="U178" s="32"/>
    </row>
    <row r="179" spans="1:21" x14ac:dyDescent="0.35">
      <c r="A179" s="5">
        <v>63</v>
      </c>
      <c r="B179" s="2" t="s">
        <v>20</v>
      </c>
      <c r="C179" s="2" t="s">
        <v>1</v>
      </c>
      <c r="D179" s="2" t="s">
        <v>16</v>
      </c>
      <c r="E179" s="2" t="s">
        <v>60</v>
      </c>
      <c r="F179" s="2" t="s">
        <v>111</v>
      </c>
      <c r="G179" s="5">
        <v>2</v>
      </c>
      <c r="H179" s="2" t="s">
        <v>54</v>
      </c>
      <c r="I179" s="15">
        <v>20</v>
      </c>
      <c r="J179" s="11">
        <v>0</v>
      </c>
      <c r="K179" s="4">
        <v>19</v>
      </c>
      <c r="L179" s="3">
        <v>0</v>
      </c>
      <c r="M179" s="3">
        <v>0</v>
      </c>
      <c r="N179" s="3">
        <v>0</v>
      </c>
      <c r="O179" s="3">
        <v>0</v>
      </c>
      <c r="P179" s="7">
        <v>19</v>
      </c>
      <c r="Q179" s="37">
        <f t="shared" si="11"/>
        <v>0.95</v>
      </c>
      <c r="R179" s="38">
        <f t="shared" si="12"/>
        <v>0.95</v>
      </c>
      <c r="S179" s="8">
        <v>1</v>
      </c>
      <c r="T179" s="3">
        <v>0</v>
      </c>
      <c r="U179" s="32"/>
    </row>
    <row r="180" spans="1:21" x14ac:dyDescent="0.35">
      <c r="A180" s="5">
        <v>63</v>
      </c>
      <c r="B180" s="2" t="s">
        <v>78</v>
      </c>
      <c r="C180" s="2" t="s">
        <v>28</v>
      </c>
      <c r="D180" s="2" t="s">
        <v>29</v>
      </c>
      <c r="E180" s="2" t="s">
        <v>6</v>
      </c>
      <c r="F180" s="2" t="s">
        <v>101</v>
      </c>
      <c r="G180" s="5">
        <v>4</v>
      </c>
      <c r="H180" s="2" t="s">
        <v>4</v>
      </c>
      <c r="I180" s="15">
        <v>46</v>
      </c>
      <c r="J180" s="11">
        <v>0</v>
      </c>
      <c r="K180" s="4">
        <v>0</v>
      </c>
      <c r="L180" s="4">
        <v>0</v>
      </c>
      <c r="M180" s="4">
        <v>24</v>
      </c>
      <c r="N180" s="3">
        <v>3</v>
      </c>
      <c r="O180" s="3">
        <v>0</v>
      </c>
      <c r="P180" s="7">
        <v>27</v>
      </c>
      <c r="Q180" s="37">
        <f>SUM(J180:M180)/I180</f>
        <v>0.52173913043478259</v>
      </c>
      <c r="R180" s="38">
        <f t="shared" si="12"/>
        <v>0.58695652173913049</v>
      </c>
      <c r="S180" s="8">
        <v>19</v>
      </c>
      <c r="T180" s="3">
        <v>0</v>
      </c>
      <c r="U180" s="32"/>
    </row>
    <row r="181" spans="1:21" x14ac:dyDescent="0.35">
      <c r="A181" s="5">
        <v>63</v>
      </c>
      <c r="B181" s="2" t="s">
        <v>20</v>
      </c>
      <c r="C181" s="2" t="s">
        <v>28</v>
      </c>
      <c r="D181" s="2" t="s">
        <v>29</v>
      </c>
      <c r="E181" s="2" t="s">
        <v>6</v>
      </c>
      <c r="F181" s="2" t="s">
        <v>96</v>
      </c>
      <c r="G181" s="5">
        <v>4</v>
      </c>
      <c r="H181" s="2" t="s">
        <v>4</v>
      </c>
      <c r="I181" s="15">
        <v>35</v>
      </c>
      <c r="J181" s="11">
        <v>0</v>
      </c>
      <c r="K181" s="4">
        <v>25</v>
      </c>
      <c r="L181" s="4">
        <v>3</v>
      </c>
      <c r="M181" s="4">
        <v>3</v>
      </c>
      <c r="N181" s="3">
        <v>0</v>
      </c>
      <c r="O181" s="3">
        <v>0</v>
      </c>
      <c r="P181" s="7">
        <v>31</v>
      </c>
      <c r="Q181" s="37">
        <f t="shared" ref="Q181:Q232" si="13">SUM(J181:M181)/I181</f>
        <v>0.88571428571428568</v>
      </c>
      <c r="R181" s="38">
        <f t="shared" si="12"/>
        <v>0.88571428571428568</v>
      </c>
      <c r="S181" s="8">
        <v>4</v>
      </c>
      <c r="T181" s="3">
        <v>0</v>
      </c>
      <c r="U181" s="32"/>
    </row>
    <row r="182" spans="1:21" x14ac:dyDescent="0.35">
      <c r="A182" s="5">
        <v>63</v>
      </c>
      <c r="B182" s="2" t="s">
        <v>78</v>
      </c>
      <c r="C182" s="2" t="s">
        <v>28</v>
      </c>
      <c r="D182" s="2" t="s">
        <v>29</v>
      </c>
      <c r="E182" s="2" t="s">
        <v>6</v>
      </c>
      <c r="F182" s="2" t="s">
        <v>30</v>
      </c>
      <c r="G182" s="5">
        <v>4</v>
      </c>
      <c r="H182" s="2" t="s">
        <v>4</v>
      </c>
      <c r="I182" s="15">
        <v>86</v>
      </c>
      <c r="J182" s="11">
        <v>0</v>
      </c>
      <c r="K182" s="4">
        <v>31</v>
      </c>
      <c r="L182" s="4">
        <v>4</v>
      </c>
      <c r="M182" s="4">
        <v>36</v>
      </c>
      <c r="N182" s="3">
        <v>2</v>
      </c>
      <c r="O182" s="3">
        <v>0</v>
      </c>
      <c r="P182" s="7">
        <v>73</v>
      </c>
      <c r="Q182" s="37">
        <f t="shared" si="13"/>
        <v>0.82558139534883723</v>
      </c>
      <c r="R182" s="38">
        <f t="shared" si="12"/>
        <v>0.84883720930232553</v>
      </c>
      <c r="S182" s="8">
        <v>13</v>
      </c>
      <c r="T182" s="3">
        <v>0</v>
      </c>
      <c r="U182" s="32"/>
    </row>
    <row r="183" spans="1:21" x14ac:dyDescent="0.35">
      <c r="A183" s="5">
        <v>63</v>
      </c>
      <c r="B183" s="2" t="s">
        <v>78</v>
      </c>
      <c r="C183" s="2" t="s">
        <v>28</v>
      </c>
      <c r="D183" s="2" t="s">
        <v>29</v>
      </c>
      <c r="E183" s="2" t="s">
        <v>6</v>
      </c>
      <c r="F183" s="2" t="s">
        <v>30</v>
      </c>
      <c r="G183" s="5">
        <v>4</v>
      </c>
      <c r="H183" s="2" t="s">
        <v>54</v>
      </c>
      <c r="I183" s="15">
        <v>70</v>
      </c>
      <c r="J183" s="11">
        <v>4</v>
      </c>
      <c r="K183" s="4">
        <v>24</v>
      </c>
      <c r="L183" s="4">
        <v>0</v>
      </c>
      <c r="M183" s="4">
        <v>28</v>
      </c>
      <c r="N183" s="3">
        <v>4</v>
      </c>
      <c r="O183" s="3">
        <v>0</v>
      </c>
      <c r="P183" s="7">
        <v>60</v>
      </c>
      <c r="Q183" s="37">
        <f t="shared" si="13"/>
        <v>0.8</v>
      </c>
      <c r="R183" s="38">
        <f t="shared" si="12"/>
        <v>0.8571428571428571</v>
      </c>
      <c r="S183" s="8">
        <v>9</v>
      </c>
      <c r="T183" s="3">
        <v>1</v>
      </c>
      <c r="U183" s="32"/>
    </row>
    <row r="184" spans="1:21" x14ac:dyDescent="0.35">
      <c r="A184" s="5">
        <v>63</v>
      </c>
      <c r="B184" s="2" t="s">
        <v>5</v>
      </c>
      <c r="C184" s="2" t="s">
        <v>28</v>
      </c>
      <c r="D184" s="2" t="s">
        <v>29</v>
      </c>
      <c r="E184" s="2" t="s">
        <v>6</v>
      </c>
      <c r="F184" s="2" t="s">
        <v>30</v>
      </c>
      <c r="G184" s="5">
        <v>4</v>
      </c>
      <c r="H184" s="2" t="s">
        <v>4</v>
      </c>
      <c r="I184" s="15">
        <v>55</v>
      </c>
      <c r="J184" s="11">
        <v>0</v>
      </c>
      <c r="K184" s="4">
        <v>19</v>
      </c>
      <c r="L184" s="4">
        <v>0</v>
      </c>
      <c r="M184" s="4">
        <v>29</v>
      </c>
      <c r="N184" s="3">
        <v>0</v>
      </c>
      <c r="O184" s="3">
        <v>0</v>
      </c>
      <c r="P184" s="7">
        <v>48</v>
      </c>
      <c r="Q184" s="37">
        <f t="shared" si="13"/>
        <v>0.87272727272727268</v>
      </c>
      <c r="R184" s="38">
        <f t="shared" si="12"/>
        <v>0.87272727272727268</v>
      </c>
      <c r="S184" s="8">
        <v>7</v>
      </c>
      <c r="T184" s="3">
        <v>0</v>
      </c>
      <c r="U184" s="32"/>
    </row>
    <row r="185" spans="1:21" x14ac:dyDescent="0.35">
      <c r="A185" s="5">
        <v>63</v>
      </c>
      <c r="B185" s="2" t="s">
        <v>24</v>
      </c>
      <c r="C185" s="2" t="s">
        <v>28</v>
      </c>
      <c r="D185" s="2" t="s">
        <v>29</v>
      </c>
      <c r="E185" s="2" t="s">
        <v>6</v>
      </c>
      <c r="F185" s="2" t="s">
        <v>30</v>
      </c>
      <c r="G185" s="5">
        <v>4</v>
      </c>
      <c r="H185" s="2" t="s">
        <v>4</v>
      </c>
      <c r="I185" s="15">
        <v>32</v>
      </c>
      <c r="J185" s="11">
        <v>0</v>
      </c>
      <c r="K185" s="4">
        <v>14</v>
      </c>
      <c r="L185" s="4">
        <v>1</v>
      </c>
      <c r="M185" s="4">
        <v>9</v>
      </c>
      <c r="N185" s="3">
        <v>0</v>
      </c>
      <c r="O185" s="3">
        <v>0</v>
      </c>
      <c r="P185" s="7">
        <v>24</v>
      </c>
      <c r="Q185" s="37">
        <f t="shared" si="13"/>
        <v>0.75</v>
      </c>
      <c r="R185" s="38">
        <f t="shared" si="12"/>
        <v>0.75</v>
      </c>
      <c r="S185" s="8">
        <v>8</v>
      </c>
      <c r="T185" s="3">
        <v>0</v>
      </c>
      <c r="U185" s="32"/>
    </row>
    <row r="186" spans="1:21" x14ac:dyDescent="0.35">
      <c r="A186" s="5">
        <v>63</v>
      </c>
      <c r="B186" s="2" t="s">
        <v>26</v>
      </c>
      <c r="C186" s="2" t="s">
        <v>28</v>
      </c>
      <c r="D186" s="2" t="s">
        <v>29</v>
      </c>
      <c r="E186" s="2" t="s">
        <v>6</v>
      </c>
      <c r="F186" s="2" t="s">
        <v>30</v>
      </c>
      <c r="G186" s="5">
        <v>4</v>
      </c>
      <c r="H186" s="2" t="s">
        <v>4</v>
      </c>
      <c r="I186" s="15">
        <v>45</v>
      </c>
      <c r="J186" s="11">
        <v>0</v>
      </c>
      <c r="K186" s="4">
        <v>35</v>
      </c>
      <c r="L186" s="4">
        <v>1</v>
      </c>
      <c r="M186" s="4">
        <v>4</v>
      </c>
      <c r="N186" s="3">
        <v>1</v>
      </c>
      <c r="O186" s="3">
        <v>0</v>
      </c>
      <c r="P186" s="7">
        <v>41</v>
      </c>
      <c r="Q186" s="37">
        <f t="shared" si="13"/>
        <v>0.88888888888888884</v>
      </c>
      <c r="R186" s="38">
        <f t="shared" si="12"/>
        <v>0.91111111111111109</v>
      </c>
      <c r="S186" s="8">
        <v>4</v>
      </c>
      <c r="T186" s="3">
        <v>0</v>
      </c>
      <c r="U186" s="32"/>
    </row>
    <row r="187" spans="1:21" x14ac:dyDescent="0.35">
      <c r="A187" s="5">
        <v>63</v>
      </c>
      <c r="B187" s="2" t="s">
        <v>22</v>
      </c>
      <c r="C187" s="2" t="s">
        <v>28</v>
      </c>
      <c r="D187" s="2" t="s">
        <v>29</v>
      </c>
      <c r="E187" s="2" t="s">
        <v>6</v>
      </c>
      <c r="F187" s="2" t="s">
        <v>30</v>
      </c>
      <c r="G187" s="5">
        <v>4</v>
      </c>
      <c r="H187" s="2" t="s">
        <v>4</v>
      </c>
      <c r="I187" s="15">
        <v>31</v>
      </c>
      <c r="J187" s="11">
        <v>0</v>
      </c>
      <c r="K187" s="4">
        <v>23</v>
      </c>
      <c r="L187" s="4">
        <v>1</v>
      </c>
      <c r="M187" s="4">
        <v>5</v>
      </c>
      <c r="N187" s="3">
        <v>0</v>
      </c>
      <c r="O187" s="3">
        <v>0</v>
      </c>
      <c r="P187" s="7">
        <v>29</v>
      </c>
      <c r="Q187" s="37">
        <f t="shared" si="13"/>
        <v>0.93548387096774188</v>
      </c>
      <c r="R187" s="38">
        <f t="shared" si="12"/>
        <v>0.93548387096774188</v>
      </c>
      <c r="S187" s="8">
        <v>2</v>
      </c>
      <c r="T187" s="3">
        <v>0</v>
      </c>
      <c r="U187" s="32"/>
    </row>
    <row r="188" spans="1:21" x14ac:dyDescent="0.35">
      <c r="A188" s="5">
        <v>63</v>
      </c>
      <c r="B188" s="2" t="s">
        <v>22</v>
      </c>
      <c r="C188" s="2" t="s">
        <v>28</v>
      </c>
      <c r="D188" s="2" t="s">
        <v>29</v>
      </c>
      <c r="E188" s="2" t="s">
        <v>6</v>
      </c>
      <c r="F188" s="2" t="s">
        <v>30</v>
      </c>
      <c r="G188" s="5">
        <v>4</v>
      </c>
      <c r="H188" s="2" t="s">
        <v>54</v>
      </c>
      <c r="I188" s="15">
        <v>6</v>
      </c>
      <c r="J188" s="11">
        <v>0</v>
      </c>
      <c r="K188" s="4">
        <v>5</v>
      </c>
      <c r="L188" s="4">
        <v>0</v>
      </c>
      <c r="M188" s="4">
        <v>0</v>
      </c>
      <c r="N188" s="3">
        <v>0</v>
      </c>
      <c r="O188" s="3">
        <v>0</v>
      </c>
      <c r="P188" s="7">
        <v>5</v>
      </c>
      <c r="Q188" s="37">
        <f t="shared" si="13"/>
        <v>0.83333333333333337</v>
      </c>
      <c r="R188" s="38">
        <f t="shared" si="12"/>
        <v>0.83333333333333337</v>
      </c>
      <c r="S188" s="8">
        <v>1</v>
      </c>
      <c r="T188" s="3">
        <v>0</v>
      </c>
      <c r="U188" s="32"/>
    </row>
    <row r="189" spans="1:21" x14ac:dyDescent="0.35">
      <c r="A189" s="5">
        <v>63</v>
      </c>
      <c r="B189" s="2" t="s">
        <v>78</v>
      </c>
      <c r="C189" s="2" t="s">
        <v>28</v>
      </c>
      <c r="D189" s="2" t="s">
        <v>29</v>
      </c>
      <c r="E189" s="2" t="s">
        <v>6</v>
      </c>
      <c r="F189" s="2" t="s">
        <v>99</v>
      </c>
      <c r="G189" s="5">
        <v>4</v>
      </c>
      <c r="H189" s="2" t="s">
        <v>4</v>
      </c>
      <c r="I189" s="15">
        <v>35</v>
      </c>
      <c r="J189" s="11">
        <v>0</v>
      </c>
      <c r="K189" s="4">
        <v>0</v>
      </c>
      <c r="L189" s="4">
        <v>0</v>
      </c>
      <c r="M189" s="4">
        <v>24</v>
      </c>
      <c r="N189" s="3">
        <v>3</v>
      </c>
      <c r="O189" s="3">
        <v>1</v>
      </c>
      <c r="P189" s="7">
        <v>28</v>
      </c>
      <c r="Q189" s="37">
        <f t="shared" si="13"/>
        <v>0.68571428571428572</v>
      </c>
      <c r="R189" s="38">
        <f t="shared" si="12"/>
        <v>0.8</v>
      </c>
      <c r="S189" s="8">
        <v>7</v>
      </c>
      <c r="T189" s="3">
        <v>0</v>
      </c>
      <c r="U189" s="32"/>
    </row>
    <row r="190" spans="1:21" x14ac:dyDescent="0.35">
      <c r="A190" s="5">
        <v>63</v>
      </c>
      <c r="B190" s="2" t="s">
        <v>78</v>
      </c>
      <c r="C190" s="2" t="s">
        <v>28</v>
      </c>
      <c r="D190" s="2" t="s">
        <v>29</v>
      </c>
      <c r="E190" s="2" t="s">
        <v>6</v>
      </c>
      <c r="F190" s="2" t="s">
        <v>99</v>
      </c>
      <c r="G190" s="5">
        <v>4</v>
      </c>
      <c r="H190" s="2" t="s">
        <v>54</v>
      </c>
      <c r="I190" s="15">
        <v>15</v>
      </c>
      <c r="J190" s="11">
        <v>0</v>
      </c>
      <c r="K190" s="4">
        <v>0</v>
      </c>
      <c r="L190" s="4">
        <v>0</v>
      </c>
      <c r="M190" s="4">
        <v>10</v>
      </c>
      <c r="N190" s="3">
        <v>0</v>
      </c>
      <c r="O190" s="3">
        <v>0</v>
      </c>
      <c r="P190" s="7">
        <v>10</v>
      </c>
      <c r="Q190" s="37">
        <f t="shared" si="13"/>
        <v>0.66666666666666663</v>
      </c>
      <c r="R190" s="38">
        <f t="shared" si="12"/>
        <v>0.66666666666666663</v>
      </c>
      <c r="S190" s="8">
        <v>5</v>
      </c>
      <c r="T190" s="3">
        <v>0</v>
      </c>
      <c r="U190" s="32"/>
    </row>
    <row r="191" spans="1:21" x14ac:dyDescent="0.35">
      <c r="A191" s="5">
        <v>63</v>
      </c>
      <c r="B191" s="2" t="s">
        <v>20</v>
      </c>
      <c r="C191" s="2" t="s">
        <v>28</v>
      </c>
      <c r="D191" s="2" t="s">
        <v>29</v>
      </c>
      <c r="E191" s="2" t="s">
        <v>6</v>
      </c>
      <c r="F191" s="2" t="s">
        <v>122</v>
      </c>
      <c r="G191" s="5">
        <v>4</v>
      </c>
      <c r="H191" s="2" t="s">
        <v>4</v>
      </c>
      <c r="I191" s="15">
        <v>15</v>
      </c>
      <c r="J191" s="11">
        <v>0</v>
      </c>
      <c r="K191" s="4">
        <v>6</v>
      </c>
      <c r="L191" s="4">
        <v>1</v>
      </c>
      <c r="M191" s="4">
        <v>6</v>
      </c>
      <c r="N191" s="3">
        <v>0</v>
      </c>
      <c r="O191" s="3">
        <v>1</v>
      </c>
      <c r="P191" s="7">
        <v>14</v>
      </c>
      <c r="Q191" s="37">
        <f t="shared" si="13"/>
        <v>0.8666666666666667</v>
      </c>
      <c r="R191" s="38">
        <f t="shared" si="12"/>
        <v>0.93333333333333335</v>
      </c>
      <c r="S191" s="8">
        <v>1</v>
      </c>
      <c r="T191" s="3">
        <v>0</v>
      </c>
      <c r="U191" s="32"/>
    </row>
    <row r="192" spans="1:21" x14ac:dyDescent="0.35">
      <c r="A192" s="5">
        <v>63</v>
      </c>
      <c r="B192" s="2" t="s">
        <v>78</v>
      </c>
      <c r="C192" s="2" t="s">
        <v>28</v>
      </c>
      <c r="D192" s="2" t="s">
        <v>29</v>
      </c>
      <c r="E192" s="2" t="s">
        <v>6</v>
      </c>
      <c r="F192" s="2" t="s">
        <v>97</v>
      </c>
      <c r="G192" s="5">
        <v>4</v>
      </c>
      <c r="H192" s="2" t="s">
        <v>4</v>
      </c>
      <c r="I192" s="15">
        <v>28</v>
      </c>
      <c r="J192" s="11">
        <v>0</v>
      </c>
      <c r="K192" s="4">
        <v>26</v>
      </c>
      <c r="L192" s="4">
        <v>1</v>
      </c>
      <c r="M192" s="4">
        <v>0</v>
      </c>
      <c r="N192" s="3">
        <v>0</v>
      </c>
      <c r="O192" s="3">
        <v>0</v>
      </c>
      <c r="P192" s="7">
        <v>27</v>
      </c>
      <c r="Q192" s="37">
        <f t="shared" si="13"/>
        <v>0.9642857142857143</v>
      </c>
      <c r="R192" s="38">
        <f t="shared" si="12"/>
        <v>0.9642857142857143</v>
      </c>
      <c r="S192" s="8">
        <v>1</v>
      </c>
      <c r="T192" s="3">
        <v>0</v>
      </c>
      <c r="U192" s="32"/>
    </row>
    <row r="193" spans="1:21" x14ac:dyDescent="0.35">
      <c r="A193" s="5">
        <v>63</v>
      </c>
      <c r="B193" s="2" t="s">
        <v>78</v>
      </c>
      <c r="C193" s="2" t="s">
        <v>28</v>
      </c>
      <c r="D193" s="2" t="s">
        <v>29</v>
      </c>
      <c r="E193" s="2" t="s">
        <v>6</v>
      </c>
      <c r="F193" s="2" t="s">
        <v>31</v>
      </c>
      <c r="G193" s="5">
        <v>4</v>
      </c>
      <c r="H193" s="2" t="s">
        <v>4</v>
      </c>
      <c r="I193" s="15">
        <v>99</v>
      </c>
      <c r="J193" s="11">
        <v>1</v>
      </c>
      <c r="K193" s="4">
        <v>37</v>
      </c>
      <c r="L193" s="4">
        <v>2</v>
      </c>
      <c r="M193" s="4">
        <v>52</v>
      </c>
      <c r="N193" s="3">
        <v>3</v>
      </c>
      <c r="O193" s="3">
        <v>0</v>
      </c>
      <c r="P193" s="7">
        <v>95</v>
      </c>
      <c r="Q193" s="37">
        <f t="shared" si="13"/>
        <v>0.92929292929292928</v>
      </c>
      <c r="R193" s="38">
        <f t="shared" si="12"/>
        <v>0.95959595959595956</v>
      </c>
      <c r="S193" s="8">
        <v>4</v>
      </c>
      <c r="T193" s="3">
        <v>0</v>
      </c>
      <c r="U193" s="32"/>
    </row>
    <row r="194" spans="1:21" x14ac:dyDescent="0.35">
      <c r="A194" s="5">
        <v>63</v>
      </c>
      <c r="B194" s="2" t="s">
        <v>78</v>
      </c>
      <c r="C194" s="2" t="s">
        <v>28</v>
      </c>
      <c r="D194" s="2" t="s">
        <v>29</v>
      </c>
      <c r="E194" s="2" t="s">
        <v>6</v>
      </c>
      <c r="F194" s="2" t="s">
        <v>31</v>
      </c>
      <c r="G194" s="5">
        <v>4</v>
      </c>
      <c r="H194" s="2" t="s">
        <v>54</v>
      </c>
      <c r="I194" s="15">
        <v>60</v>
      </c>
      <c r="J194" s="11">
        <v>0</v>
      </c>
      <c r="K194" s="4">
        <v>4</v>
      </c>
      <c r="L194" s="4">
        <v>8</v>
      </c>
      <c r="M194" s="4">
        <v>26</v>
      </c>
      <c r="N194" s="3">
        <v>3</v>
      </c>
      <c r="O194" s="3">
        <v>3</v>
      </c>
      <c r="P194" s="7">
        <v>44</v>
      </c>
      <c r="Q194" s="37">
        <f t="shared" si="13"/>
        <v>0.6333333333333333</v>
      </c>
      <c r="R194" s="38">
        <f t="shared" si="12"/>
        <v>0.73333333333333328</v>
      </c>
      <c r="S194" s="8">
        <v>15</v>
      </c>
      <c r="T194" s="3">
        <v>1</v>
      </c>
      <c r="U194" s="32"/>
    </row>
    <row r="195" spans="1:21" x14ac:dyDescent="0.35">
      <c r="A195" s="5">
        <v>63</v>
      </c>
      <c r="B195" s="2" t="s">
        <v>5</v>
      </c>
      <c r="C195" s="2" t="s">
        <v>28</v>
      </c>
      <c r="D195" s="2" t="s">
        <v>29</v>
      </c>
      <c r="E195" s="2" t="s">
        <v>6</v>
      </c>
      <c r="F195" s="2" t="s">
        <v>31</v>
      </c>
      <c r="G195" s="5">
        <v>4</v>
      </c>
      <c r="H195" s="2" t="s">
        <v>4</v>
      </c>
      <c r="I195" s="15">
        <v>18</v>
      </c>
      <c r="J195" s="11">
        <v>0</v>
      </c>
      <c r="K195" s="4">
        <v>0</v>
      </c>
      <c r="L195" s="4">
        <v>0</v>
      </c>
      <c r="M195" s="4">
        <v>14</v>
      </c>
      <c r="N195" s="3">
        <v>1</v>
      </c>
      <c r="O195" s="3">
        <v>0</v>
      </c>
      <c r="P195" s="7">
        <v>15</v>
      </c>
      <c r="Q195" s="37">
        <f t="shared" si="13"/>
        <v>0.77777777777777779</v>
      </c>
      <c r="R195" s="38">
        <f t="shared" si="12"/>
        <v>0.83333333333333337</v>
      </c>
      <c r="S195" s="8">
        <v>3</v>
      </c>
      <c r="T195" s="3">
        <v>0</v>
      </c>
      <c r="U195" s="32"/>
    </row>
    <row r="196" spans="1:21" x14ac:dyDescent="0.35">
      <c r="A196" s="5">
        <v>63</v>
      </c>
      <c r="B196" s="2" t="s">
        <v>5</v>
      </c>
      <c r="C196" s="2" t="s">
        <v>28</v>
      </c>
      <c r="D196" s="2" t="s">
        <v>29</v>
      </c>
      <c r="E196" s="2" t="s">
        <v>6</v>
      </c>
      <c r="F196" s="2" t="s">
        <v>31</v>
      </c>
      <c r="G196" s="5">
        <v>4</v>
      </c>
      <c r="H196" s="2" t="s">
        <v>54</v>
      </c>
      <c r="I196" s="15">
        <v>39</v>
      </c>
      <c r="J196" s="11">
        <v>0</v>
      </c>
      <c r="K196" s="4">
        <v>0</v>
      </c>
      <c r="L196" s="4">
        <v>0</v>
      </c>
      <c r="M196" s="4">
        <v>34</v>
      </c>
      <c r="N196" s="3">
        <v>0</v>
      </c>
      <c r="O196" s="3">
        <v>0</v>
      </c>
      <c r="P196" s="7">
        <v>34</v>
      </c>
      <c r="Q196" s="37">
        <f t="shared" si="13"/>
        <v>0.87179487179487181</v>
      </c>
      <c r="R196" s="38">
        <f t="shared" si="12"/>
        <v>0.87179487179487181</v>
      </c>
      <c r="S196" s="8">
        <v>5</v>
      </c>
      <c r="T196" s="3">
        <v>0</v>
      </c>
      <c r="U196" s="32"/>
    </row>
    <row r="197" spans="1:21" x14ac:dyDescent="0.35">
      <c r="A197" s="5">
        <v>63</v>
      </c>
      <c r="B197" s="2" t="s">
        <v>24</v>
      </c>
      <c r="C197" s="2" t="s">
        <v>28</v>
      </c>
      <c r="D197" s="2" t="s">
        <v>29</v>
      </c>
      <c r="E197" s="2" t="s">
        <v>6</v>
      </c>
      <c r="F197" s="2" t="s">
        <v>31</v>
      </c>
      <c r="G197" s="5">
        <v>4</v>
      </c>
      <c r="H197" s="2" t="s">
        <v>4</v>
      </c>
      <c r="I197" s="15">
        <v>23</v>
      </c>
      <c r="J197" s="11">
        <v>0</v>
      </c>
      <c r="K197" s="4">
        <v>6</v>
      </c>
      <c r="L197" s="4">
        <v>0</v>
      </c>
      <c r="M197" s="4">
        <v>10</v>
      </c>
      <c r="N197" s="3">
        <v>0</v>
      </c>
      <c r="O197" s="3">
        <v>0</v>
      </c>
      <c r="P197" s="7">
        <v>16</v>
      </c>
      <c r="Q197" s="37">
        <f t="shared" si="13"/>
        <v>0.69565217391304346</v>
      </c>
      <c r="R197" s="38">
        <f t="shared" si="12"/>
        <v>0.69565217391304346</v>
      </c>
      <c r="S197" s="8">
        <v>7</v>
      </c>
      <c r="T197" s="3">
        <v>0</v>
      </c>
      <c r="U197" s="32"/>
    </row>
    <row r="198" spans="1:21" x14ac:dyDescent="0.35">
      <c r="A198" s="5">
        <v>63</v>
      </c>
      <c r="B198" s="2" t="s">
        <v>22</v>
      </c>
      <c r="C198" s="2" t="s">
        <v>28</v>
      </c>
      <c r="D198" s="2" t="s">
        <v>29</v>
      </c>
      <c r="E198" s="2" t="s">
        <v>6</v>
      </c>
      <c r="F198" s="2" t="s">
        <v>31</v>
      </c>
      <c r="G198" s="5">
        <v>4</v>
      </c>
      <c r="H198" s="2" t="s">
        <v>4</v>
      </c>
      <c r="I198" s="15">
        <v>26</v>
      </c>
      <c r="J198" s="11">
        <v>0</v>
      </c>
      <c r="K198" s="4">
        <v>20</v>
      </c>
      <c r="L198" s="4">
        <v>0</v>
      </c>
      <c r="M198" s="4">
        <v>5</v>
      </c>
      <c r="N198" s="3">
        <v>0</v>
      </c>
      <c r="O198" s="3">
        <v>0</v>
      </c>
      <c r="P198" s="7">
        <v>25</v>
      </c>
      <c r="Q198" s="37">
        <f t="shared" si="13"/>
        <v>0.96153846153846156</v>
      </c>
      <c r="R198" s="38">
        <f t="shared" si="12"/>
        <v>0.96153846153846156</v>
      </c>
      <c r="S198" s="8">
        <v>1</v>
      </c>
      <c r="T198" s="3">
        <v>0</v>
      </c>
      <c r="U198" s="32"/>
    </row>
    <row r="199" spans="1:21" x14ac:dyDescent="0.35">
      <c r="A199" s="5">
        <v>63</v>
      </c>
      <c r="B199" s="2" t="s">
        <v>78</v>
      </c>
      <c r="C199" s="2" t="s">
        <v>28</v>
      </c>
      <c r="D199" s="2" t="s">
        <v>29</v>
      </c>
      <c r="E199" s="2" t="s">
        <v>6</v>
      </c>
      <c r="F199" s="2" t="s">
        <v>81</v>
      </c>
      <c r="G199" s="5">
        <v>4</v>
      </c>
      <c r="H199" s="2" t="s">
        <v>4</v>
      </c>
      <c r="I199" s="15">
        <v>104</v>
      </c>
      <c r="J199" s="11">
        <v>0</v>
      </c>
      <c r="K199" s="4">
        <v>0</v>
      </c>
      <c r="L199" s="4">
        <v>30</v>
      </c>
      <c r="M199" s="4">
        <v>47</v>
      </c>
      <c r="N199" s="3">
        <v>9</v>
      </c>
      <c r="O199" s="3">
        <v>5</v>
      </c>
      <c r="P199" s="7">
        <v>91</v>
      </c>
      <c r="Q199" s="37">
        <f t="shared" si="13"/>
        <v>0.74038461538461542</v>
      </c>
      <c r="R199" s="38">
        <f t="shared" si="12"/>
        <v>0.875</v>
      </c>
      <c r="S199" s="8">
        <v>12</v>
      </c>
      <c r="T199" s="3">
        <v>1</v>
      </c>
      <c r="U199" s="32"/>
    </row>
    <row r="200" spans="1:21" x14ac:dyDescent="0.35">
      <c r="A200" s="5">
        <v>63</v>
      </c>
      <c r="B200" s="2" t="s">
        <v>20</v>
      </c>
      <c r="C200" s="2" t="s">
        <v>28</v>
      </c>
      <c r="D200" s="2" t="s">
        <v>29</v>
      </c>
      <c r="E200" s="2" t="s">
        <v>6</v>
      </c>
      <c r="F200" s="2" t="s">
        <v>123</v>
      </c>
      <c r="G200" s="5">
        <v>4</v>
      </c>
      <c r="H200" s="2" t="s">
        <v>4</v>
      </c>
      <c r="I200" s="15">
        <v>21</v>
      </c>
      <c r="J200" s="11">
        <v>0</v>
      </c>
      <c r="K200" s="4">
        <v>21</v>
      </c>
      <c r="L200" s="4">
        <v>0</v>
      </c>
      <c r="M200" s="4">
        <v>0</v>
      </c>
      <c r="N200" s="3">
        <v>0</v>
      </c>
      <c r="O200" s="3">
        <v>0</v>
      </c>
      <c r="P200" s="7">
        <v>21</v>
      </c>
      <c r="Q200" s="37">
        <f t="shared" si="13"/>
        <v>1</v>
      </c>
      <c r="R200" s="38">
        <f t="shared" si="12"/>
        <v>1</v>
      </c>
      <c r="S200" s="8">
        <v>0</v>
      </c>
      <c r="T200" s="3">
        <v>0</v>
      </c>
      <c r="U200" s="32"/>
    </row>
    <row r="201" spans="1:21" x14ac:dyDescent="0.35">
      <c r="A201" s="5">
        <v>63</v>
      </c>
      <c r="B201" s="2" t="s">
        <v>78</v>
      </c>
      <c r="C201" s="2" t="s">
        <v>28</v>
      </c>
      <c r="D201" s="2" t="s">
        <v>29</v>
      </c>
      <c r="E201" s="2" t="s">
        <v>6</v>
      </c>
      <c r="F201" s="2" t="s">
        <v>119</v>
      </c>
      <c r="G201" s="5">
        <v>4</v>
      </c>
      <c r="H201" s="2" t="s">
        <v>4</v>
      </c>
      <c r="I201" s="15">
        <v>57</v>
      </c>
      <c r="J201" s="11">
        <v>0</v>
      </c>
      <c r="K201" s="4">
        <v>2</v>
      </c>
      <c r="L201" s="4">
        <v>18</v>
      </c>
      <c r="M201" s="4">
        <v>7</v>
      </c>
      <c r="N201" s="3">
        <v>3</v>
      </c>
      <c r="O201" s="3">
        <v>1</v>
      </c>
      <c r="P201" s="7">
        <v>31</v>
      </c>
      <c r="Q201" s="37">
        <f t="shared" si="13"/>
        <v>0.47368421052631576</v>
      </c>
      <c r="R201" s="38">
        <f t="shared" si="12"/>
        <v>0.54385964912280704</v>
      </c>
      <c r="S201" s="8">
        <v>25</v>
      </c>
      <c r="T201" s="3">
        <v>1</v>
      </c>
      <c r="U201" s="32"/>
    </row>
    <row r="202" spans="1:21" x14ac:dyDescent="0.35">
      <c r="A202" s="5">
        <v>63</v>
      </c>
      <c r="B202" s="2" t="s">
        <v>20</v>
      </c>
      <c r="C202" s="2" t="s">
        <v>28</v>
      </c>
      <c r="D202" s="2" t="s">
        <v>32</v>
      </c>
      <c r="E202" s="2" t="s">
        <v>6</v>
      </c>
      <c r="F202" s="2" t="s">
        <v>33</v>
      </c>
      <c r="G202" s="5">
        <v>4</v>
      </c>
      <c r="H202" s="2" t="s">
        <v>4</v>
      </c>
      <c r="I202" s="15">
        <v>66</v>
      </c>
      <c r="J202" s="11">
        <v>0</v>
      </c>
      <c r="K202" s="4">
        <v>50</v>
      </c>
      <c r="L202" s="4">
        <v>1</v>
      </c>
      <c r="M202" s="4">
        <v>6</v>
      </c>
      <c r="N202" s="3">
        <v>0</v>
      </c>
      <c r="O202" s="3">
        <v>0</v>
      </c>
      <c r="P202" s="7">
        <v>57</v>
      </c>
      <c r="Q202" s="37">
        <f t="shared" si="13"/>
        <v>0.86363636363636365</v>
      </c>
      <c r="R202" s="38">
        <f t="shared" si="12"/>
        <v>0.86363636363636365</v>
      </c>
      <c r="S202" s="8">
        <v>9</v>
      </c>
      <c r="T202" s="3">
        <v>0</v>
      </c>
      <c r="U202" s="32"/>
    </row>
    <row r="203" spans="1:21" x14ac:dyDescent="0.35">
      <c r="A203" s="5">
        <v>63</v>
      </c>
      <c r="B203" s="2" t="s">
        <v>78</v>
      </c>
      <c r="C203" s="2" t="s">
        <v>28</v>
      </c>
      <c r="D203" s="2" t="s">
        <v>32</v>
      </c>
      <c r="E203" s="2" t="s">
        <v>6</v>
      </c>
      <c r="F203" s="2" t="s">
        <v>33</v>
      </c>
      <c r="G203" s="5">
        <v>4</v>
      </c>
      <c r="H203" s="2" t="s">
        <v>4</v>
      </c>
      <c r="I203" s="15">
        <v>119</v>
      </c>
      <c r="J203" s="11">
        <v>0</v>
      </c>
      <c r="K203" s="4">
        <v>0</v>
      </c>
      <c r="L203" s="4">
        <v>45</v>
      </c>
      <c r="M203" s="4">
        <v>27</v>
      </c>
      <c r="N203" s="3">
        <v>5</v>
      </c>
      <c r="O203" s="3">
        <v>5</v>
      </c>
      <c r="P203" s="7">
        <v>82</v>
      </c>
      <c r="Q203" s="37">
        <f t="shared" si="13"/>
        <v>0.60504201680672265</v>
      </c>
      <c r="R203" s="38">
        <f t="shared" si="12"/>
        <v>0.68907563025210083</v>
      </c>
      <c r="S203" s="8">
        <v>33</v>
      </c>
      <c r="T203" s="3">
        <v>4</v>
      </c>
      <c r="U203" s="32"/>
    </row>
    <row r="204" spans="1:21" x14ac:dyDescent="0.35">
      <c r="A204" s="5">
        <v>63</v>
      </c>
      <c r="B204" s="2" t="s">
        <v>5</v>
      </c>
      <c r="C204" s="2" t="s">
        <v>28</v>
      </c>
      <c r="D204" s="2" t="s">
        <v>32</v>
      </c>
      <c r="E204" s="2" t="s">
        <v>6</v>
      </c>
      <c r="F204" s="2" t="s">
        <v>33</v>
      </c>
      <c r="G204" s="5">
        <v>4</v>
      </c>
      <c r="H204" s="2" t="s">
        <v>4</v>
      </c>
      <c r="I204" s="15">
        <v>93</v>
      </c>
      <c r="J204" s="11">
        <v>0</v>
      </c>
      <c r="K204" s="4">
        <v>0</v>
      </c>
      <c r="L204" s="4">
        <v>42</v>
      </c>
      <c r="M204" s="4">
        <v>42</v>
      </c>
      <c r="N204" s="3">
        <v>1</v>
      </c>
      <c r="O204" s="3">
        <v>0</v>
      </c>
      <c r="P204" s="7">
        <v>85</v>
      </c>
      <c r="Q204" s="37">
        <f t="shared" si="13"/>
        <v>0.90322580645161288</v>
      </c>
      <c r="R204" s="38">
        <f t="shared" si="12"/>
        <v>0.91397849462365588</v>
      </c>
      <c r="S204" s="8">
        <v>8</v>
      </c>
      <c r="T204" s="3">
        <v>0</v>
      </c>
      <c r="U204" s="32"/>
    </row>
    <row r="205" spans="1:21" x14ac:dyDescent="0.35">
      <c r="A205" s="5">
        <v>63</v>
      </c>
      <c r="B205" s="2" t="s">
        <v>24</v>
      </c>
      <c r="C205" s="2" t="s">
        <v>28</v>
      </c>
      <c r="D205" s="2" t="s">
        <v>32</v>
      </c>
      <c r="E205" s="2" t="s">
        <v>6</v>
      </c>
      <c r="F205" s="2" t="s">
        <v>33</v>
      </c>
      <c r="G205" s="5">
        <v>4</v>
      </c>
      <c r="H205" s="2" t="s">
        <v>4</v>
      </c>
      <c r="I205" s="15">
        <v>53</v>
      </c>
      <c r="J205" s="11">
        <v>0</v>
      </c>
      <c r="K205" s="4">
        <v>24</v>
      </c>
      <c r="L205" s="4">
        <v>11</v>
      </c>
      <c r="M205" s="4">
        <v>9</v>
      </c>
      <c r="N205" s="3">
        <v>1</v>
      </c>
      <c r="O205" s="3">
        <v>1</v>
      </c>
      <c r="P205" s="7">
        <v>46</v>
      </c>
      <c r="Q205" s="37">
        <f t="shared" si="13"/>
        <v>0.83018867924528306</v>
      </c>
      <c r="R205" s="38">
        <f t="shared" si="12"/>
        <v>0.86792452830188682</v>
      </c>
      <c r="S205" s="8">
        <v>7</v>
      </c>
      <c r="T205" s="3">
        <v>0</v>
      </c>
      <c r="U205" s="32"/>
    </row>
    <row r="206" spans="1:21" x14ac:dyDescent="0.35">
      <c r="A206" s="5">
        <v>63</v>
      </c>
      <c r="B206" s="2" t="s">
        <v>22</v>
      </c>
      <c r="C206" s="2" t="s">
        <v>28</v>
      </c>
      <c r="D206" s="2" t="s">
        <v>32</v>
      </c>
      <c r="E206" s="2" t="s">
        <v>6</v>
      </c>
      <c r="F206" s="2" t="s">
        <v>33</v>
      </c>
      <c r="G206" s="5">
        <v>4</v>
      </c>
      <c r="H206" s="2" t="s">
        <v>4</v>
      </c>
      <c r="I206" s="15">
        <v>56</v>
      </c>
      <c r="J206" s="11">
        <v>0</v>
      </c>
      <c r="K206" s="4">
        <v>33</v>
      </c>
      <c r="L206" s="4">
        <v>9</v>
      </c>
      <c r="M206" s="4">
        <v>9</v>
      </c>
      <c r="N206" s="3">
        <v>0</v>
      </c>
      <c r="O206" s="3">
        <v>0</v>
      </c>
      <c r="P206" s="7">
        <v>51</v>
      </c>
      <c r="Q206" s="37">
        <f t="shared" si="13"/>
        <v>0.9107142857142857</v>
      </c>
      <c r="R206" s="38">
        <f t="shared" si="12"/>
        <v>0.9107142857142857</v>
      </c>
      <c r="S206" s="8">
        <v>5</v>
      </c>
      <c r="T206" s="3">
        <v>0</v>
      </c>
      <c r="U206" s="32"/>
    </row>
    <row r="207" spans="1:21" x14ac:dyDescent="0.35">
      <c r="A207" s="5">
        <v>63</v>
      </c>
      <c r="B207" s="2" t="s">
        <v>78</v>
      </c>
      <c r="C207" s="2" t="s">
        <v>28</v>
      </c>
      <c r="D207" s="2" t="s">
        <v>35</v>
      </c>
      <c r="E207" s="2" t="s">
        <v>6</v>
      </c>
      <c r="F207" s="2" t="s">
        <v>37</v>
      </c>
      <c r="G207" s="5">
        <v>4</v>
      </c>
      <c r="H207" s="2" t="s">
        <v>4</v>
      </c>
      <c r="I207" s="15">
        <v>64</v>
      </c>
      <c r="J207" s="11">
        <v>0</v>
      </c>
      <c r="K207" s="4">
        <v>0</v>
      </c>
      <c r="L207" s="4">
        <v>0</v>
      </c>
      <c r="M207" s="4">
        <v>46</v>
      </c>
      <c r="N207" s="3">
        <v>7</v>
      </c>
      <c r="O207" s="3">
        <v>0</v>
      </c>
      <c r="P207" s="7">
        <v>53</v>
      </c>
      <c r="Q207" s="37">
        <f t="shared" si="13"/>
        <v>0.71875</v>
      </c>
      <c r="R207" s="38">
        <f t="shared" si="12"/>
        <v>0.828125</v>
      </c>
      <c r="S207" s="8">
        <v>11</v>
      </c>
      <c r="T207" s="3">
        <v>0</v>
      </c>
      <c r="U207" s="32"/>
    </row>
    <row r="208" spans="1:21" x14ac:dyDescent="0.35">
      <c r="A208" s="5">
        <v>63</v>
      </c>
      <c r="B208" s="2" t="s">
        <v>5</v>
      </c>
      <c r="C208" s="2" t="s">
        <v>28</v>
      </c>
      <c r="D208" s="2" t="s">
        <v>35</v>
      </c>
      <c r="E208" s="2" t="s">
        <v>6</v>
      </c>
      <c r="F208" s="2" t="s">
        <v>37</v>
      </c>
      <c r="G208" s="5">
        <v>4</v>
      </c>
      <c r="H208" s="2" t="s">
        <v>4</v>
      </c>
      <c r="I208" s="15">
        <v>11</v>
      </c>
      <c r="J208" s="11">
        <v>0</v>
      </c>
      <c r="K208" s="4">
        <v>0</v>
      </c>
      <c r="L208" s="4">
        <v>0</v>
      </c>
      <c r="M208" s="4">
        <v>8</v>
      </c>
      <c r="N208" s="3">
        <v>1</v>
      </c>
      <c r="O208" s="3">
        <v>0</v>
      </c>
      <c r="P208" s="7">
        <v>9</v>
      </c>
      <c r="Q208" s="37">
        <f t="shared" si="13"/>
        <v>0.72727272727272729</v>
      </c>
      <c r="R208" s="38">
        <f t="shared" si="12"/>
        <v>0.81818181818181823</v>
      </c>
      <c r="S208" s="8">
        <v>2</v>
      </c>
      <c r="T208" s="3">
        <v>0</v>
      </c>
      <c r="U208" s="32"/>
    </row>
    <row r="209" spans="1:21" x14ac:dyDescent="0.35">
      <c r="A209" s="5">
        <v>63</v>
      </c>
      <c r="B209" s="2" t="s">
        <v>22</v>
      </c>
      <c r="C209" s="2" t="s">
        <v>28</v>
      </c>
      <c r="D209" s="2" t="s">
        <v>35</v>
      </c>
      <c r="E209" s="2" t="s">
        <v>6</v>
      </c>
      <c r="F209" s="2" t="s">
        <v>37</v>
      </c>
      <c r="G209" s="5">
        <v>4</v>
      </c>
      <c r="H209" s="2" t="s">
        <v>4</v>
      </c>
      <c r="I209" s="15">
        <v>6</v>
      </c>
      <c r="J209" s="11">
        <v>0</v>
      </c>
      <c r="K209" s="4">
        <v>0</v>
      </c>
      <c r="L209" s="4">
        <v>0</v>
      </c>
      <c r="M209" s="4">
        <v>6</v>
      </c>
      <c r="N209" s="3">
        <v>0</v>
      </c>
      <c r="O209" s="3">
        <v>0</v>
      </c>
      <c r="P209" s="7">
        <v>6</v>
      </c>
      <c r="Q209" s="37">
        <f t="shared" si="13"/>
        <v>1</v>
      </c>
      <c r="R209" s="38">
        <f t="shared" si="12"/>
        <v>1</v>
      </c>
      <c r="S209" s="8">
        <v>0</v>
      </c>
      <c r="T209" s="3">
        <v>0</v>
      </c>
      <c r="U209" s="32"/>
    </row>
    <row r="210" spans="1:21" x14ac:dyDescent="0.35">
      <c r="A210" s="5">
        <v>63</v>
      </c>
      <c r="B210" s="2" t="s">
        <v>78</v>
      </c>
      <c r="C210" s="2" t="s">
        <v>28</v>
      </c>
      <c r="D210" s="2" t="s">
        <v>35</v>
      </c>
      <c r="E210" s="2" t="s">
        <v>6</v>
      </c>
      <c r="F210" s="2" t="s">
        <v>36</v>
      </c>
      <c r="G210" s="5">
        <v>4</v>
      </c>
      <c r="H210" s="2" t="s">
        <v>4</v>
      </c>
      <c r="I210" s="15">
        <v>33</v>
      </c>
      <c r="J210" s="11">
        <v>0</v>
      </c>
      <c r="K210" s="4">
        <v>0</v>
      </c>
      <c r="L210" s="4">
        <v>0</v>
      </c>
      <c r="M210" s="4">
        <v>30</v>
      </c>
      <c r="N210" s="3">
        <v>1</v>
      </c>
      <c r="O210" s="3">
        <v>0</v>
      </c>
      <c r="P210" s="7">
        <v>31</v>
      </c>
      <c r="Q210" s="37">
        <f t="shared" si="13"/>
        <v>0.90909090909090906</v>
      </c>
      <c r="R210" s="38">
        <f t="shared" si="12"/>
        <v>0.93939393939393945</v>
      </c>
      <c r="S210" s="8">
        <v>2</v>
      </c>
      <c r="T210" s="3">
        <v>0</v>
      </c>
      <c r="U210" s="32"/>
    </row>
    <row r="211" spans="1:21" x14ac:dyDescent="0.35">
      <c r="A211" s="5">
        <v>63</v>
      </c>
      <c r="B211" s="2" t="s">
        <v>78</v>
      </c>
      <c r="C211" s="2" t="s">
        <v>28</v>
      </c>
      <c r="D211" s="2" t="s">
        <v>35</v>
      </c>
      <c r="E211" s="2" t="s">
        <v>6</v>
      </c>
      <c r="F211" s="2" t="s">
        <v>36</v>
      </c>
      <c r="G211" s="5">
        <v>4</v>
      </c>
      <c r="H211" s="2" t="s">
        <v>54</v>
      </c>
      <c r="I211" s="15">
        <v>27</v>
      </c>
      <c r="J211" s="11">
        <v>0</v>
      </c>
      <c r="K211" s="4">
        <v>0</v>
      </c>
      <c r="L211" s="4">
        <v>1</v>
      </c>
      <c r="M211" s="4">
        <v>18</v>
      </c>
      <c r="N211" s="3">
        <v>0</v>
      </c>
      <c r="O211" s="3">
        <v>1</v>
      </c>
      <c r="P211" s="7">
        <v>20</v>
      </c>
      <c r="Q211" s="37">
        <f t="shared" si="13"/>
        <v>0.70370370370370372</v>
      </c>
      <c r="R211" s="38">
        <f t="shared" si="12"/>
        <v>0.7407407407407407</v>
      </c>
      <c r="S211" s="8">
        <v>7</v>
      </c>
      <c r="T211" s="3">
        <v>0</v>
      </c>
      <c r="U211" s="32"/>
    </row>
    <row r="212" spans="1:21" x14ac:dyDescent="0.35">
      <c r="A212" s="5">
        <v>63</v>
      </c>
      <c r="B212" s="2" t="s">
        <v>5</v>
      </c>
      <c r="C212" s="2" t="s">
        <v>28</v>
      </c>
      <c r="D212" s="2" t="s">
        <v>35</v>
      </c>
      <c r="E212" s="2" t="s">
        <v>6</v>
      </c>
      <c r="F212" s="2" t="s">
        <v>36</v>
      </c>
      <c r="G212" s="5">
        <v>4</v>
      </c>
      <c r="H212" s="2" t="s">
        <v>4</v>
      </c>
      <c r="I212" s="15">
        <v>37</v>
      </c>
      <c r="J212" s="11">
        <v>0</v>
      </c>
      <c r="K212" s="4">
        <v>0</v>
      </c>
      <c r="L212" s="4">
        <v>0</v>
      </c>
      <c r="M212" s="4">
        <v>31</v>
      </c>
      <c r="N212" s="3">
        <v>3</v>
      </c>
      <c r="O212" s="3">
        <v>0</v>
      </c>
      <c r="P212" s="7">
        <v>34</v>
      </c>
      <c r="Q212" s="37">
        <f t="shared" si="13"/>
        <v>0.83783783783783783</v>
      </c>
      <c r="R212" s="38">
        <f t="shared" si="12"/>
        <v>0.91891891891891897</v>
      </c>
      <c r="S212" s="8">
        <v>3</v>
      </c>
      <c r="T212" s="3">
        <v>0</v>
      </c>
      <c r="U212" s="32"/>
    </row>
    <row r="213" spans="1:21" x14ac:dyDescent="0.35">
      <c r="A213" s="5">
        <v>63</v>
      </c>
      <c r="B213" s="2" t="s">
        <v>24</v>
      </c>
      <c r="C213" s="2" t="s">
        <v>28</v>
      </c>
      <c r="D213" s="2" t="s">
        <v>35</v>
      </c>
      <c r="E213" s="2" t="s">
        <v>6</v>
      </c>
      <c r="F213" s="2" t="s">
        <v>36</v>
      </c>
      <c r="G213" s="5">
        <v>4</v>
      </c>
      <c r="H213" s="2" t="s">
        <v>4</v>
      </c>
      <c r="I213" s="15">
        <v>25</v>
      </c>
      <c r="J213" s="11">
        <v>0</v>
      </c>
      <c r="K213" s="4">
        <v>0</v>
      </c>
      <c r="L213" s="4">
        <v>0</v>
      </c>
      <c r="M213" s="4">
        <v>15</v>
      </c>
      <c r="N213" s="3">
        <v>2</v>
      </c>
      <c r="O213" s="3">
        <v>0</v>
      </c>
      <c r="P213" s="7">
        <v>17</v>
      </c>
      <c r="Q213" s="37">
        <f t="shared" si="13"/>
        <v>0.6</v>
      </c>
      <c r="R213" s="38">
        <f t="shared" si="12"/>
        <v>0.68</v>
      </c>
      <c r="S213" s="8">
        <v>8</v>
      </c>
      <c r="T213" s="3">
        <v>0</v>
      </c>
      <c r="U213" s="32"/>
    </row>
    <row r="214" spans="1:21" x14ac:dyDescent="0.35">
      <c r="A214" s="5">
        <v>63</v>
      </c>
      <c r="B214" s="2" t="s">
        <v>26</v>
      </c>
      <c r="C214" s="2" t="s">
        <v>28</v>
      </c>
      <c r="D214" s="2" t="s">
        <v>35</v>
      </c>
      <c r="E214" s="2" t="s">
        <v>6</v>
      </c>
      <c r="F214" s="2" t="s">
        <v>36</v>
      </c>
      <c r="G214" s="5">
        <v>4</v>
      </c>
      <c r="H214" s="2" t="s">
        <v>4</v>
      </c>
      <c r="I214" s="15">
        <v>9</v>
      </c>
      <c r="J214" s="11">
        <v>0</v>
      </c>
      <c r="K214" s="4">
        <v>0</v>
      </c>
      <c r="L214" s="4">
        <v>0</v>
      </c>
      <c r="M214" s="4">
        <v>7</v>
      </c>
      <c r="N214" s="3">
        <v>0</v>
      </c>
      <c r="O214" s="3">
        <v>0</v>
      </c>
      <c r="P214" s="7">
        <v>7</v>
      </c>
      <c r="Q214" s="37">
        <f t="shared" si="13"/>
        <v>0.77777777777777779</v>
      </c>
      <c r="R214" s="38">
        <f t="shared" si="12"/>
        <v>0.77777777777777779</v>
      </c>
      <c r="S214" s="8">
        <v>2</v>
      </c>
      <c r="T214" s="3">
        <v>0</v>
      </c>
      <c r="U214" s="32"/>
    </row>
    <row r="215" spans="1:21" x14ac:dyDescent="0.35">
      <c r="A215" s="5">
        <v>63</v>
      </c>
      <c r="B215" s="2" t="s">
        <v>78</v>
      </c>
      <c r="C215" s="2" t="s">
        <v>74</v>
      </c>
      <c r="D215" s="2" t="s">
        <v>103</v>
      </c>
      <c r="E215" s="2" t="s">
        <v>6</v>
      </c>
      <c r="F215" s="2" t="s">
        <v>121</v>
      </c>
      <c r="G215" s="5">
        <v>4</v>
      </c>
      <c r="H215" s="2" t="s">
        <v>4</v>
      </c>
      <c r="I215" s="15">
        <v>17</v>
      </c>
      <c r="J215" s="11">
        <v>0</v>
      </c>
      <c r="K215" s="4">
        <v>0</v>
      </c>
      <c r="L215" s="4">
        <v>0</v>
      </c>
      <c r="M215" s="4">
        <v>10</v>
      </c>
      <c r="N215" s="3">
        <v>4</v>
      </c>
      <c r="O215" s="3">
        <v>0</v>
      </c>
      <c r="P215" s="7">
        <v>14</v>
      </c>
      <c r="Q215" s="37">
        <f t="shared" si="13"/>
        <v>0.58823529411764708</v>
      </c>
      <c r="R215" s="38">
        <f t="shared" si="12"/>
        <v>0.82352941176470584</v>
      </c>
      <c r="S215" s="8">
        <v>3</v>
      </c>
      <c r="T215" s="3">
        <v>0</v>
      </c>
      <c r="U215" s="32"/>
    </row>
    <row r="216" spans="1:21" x14ac:dyDescent="0.35">
      <c r="A216" s="5">
        <v>63</v>
      </c>
      <c r="B216" s="2" t="s">
        <v>78</v>
      </c>
      <c r="C216" s="2" t="s">
        <v>74</v>
      </c>
      <c r="D216" s="2" t="s">
        <v>103</v>
      </c>
      <c r="E216" s="2" t="s">
        <v>6</v>
      </c>
      <c r="F216" s="2" t="s">
        <v>104</v>
      </c>
      <c r="G216" s="5">
        <v>4</v>
      </c>
      <c r="H216" s="2" t="s">
        <v>4</v>
      </c>
      <c r="I216" s="15">
        <v>36</v>
      </c>
      <c r="J216" s="11">
        <v>0</v>
      </c>
      <c r="K216" s="4">
        <v>0</v>
      </c>
      <c r="L216" s="4">
        <v>0</v>
      </c>
      <c r="M216" s="4">
        <v>7</v>
      </c>
      <c r="N216" s="3">
        <v>12</v>
      </c>
      <c r="O216" s="3">
        <v>0</v>
      </c>
      <c r="P216" s="7">
        <v>19</v>
      </c>
      <c r="Q216" s="37">
        <f>SUM(J216:M216)/I216</f>
        <v>0.19444444444444445</v>
      </c>
      <c r="R216" s="38">
        <f t="shared" si="12"/>
        <v>0.52777777777777779</v>
      </c>
      <c r="S216" s="8">
        <v>10</v>
      </c>
      <c r="T216" s="3">
        <v>7</v>
      </c>
      <c r="U216" s="32"/>
    </row>
    <row r="217" spans="1:21" x14ac:dyDescent="0.35">
      <c r="A217" s="5">
        <v>63</v>
      </c>
      <c r="B217" s="2" t="s">
        <v>24</v>
      </c>
      <c r="C217" s="2" t="s">
        <v>41</v>
      </c>
      <c r="D217" s="2" t="s">
        <v>48</v>
      </c>
      <c r="E217" s="2" t="s">
        <v>6</v>
      </c>
      <c r="F217" s="2" t="s">
        <v>57</v>
      </c>
      <c r="G217" s="5">
        <v>4</v>
      </c>
      <c r="H217" s="2" t="s">
        <v>4</v>
      </c>
      <c r="I217" s="15">
        <v>43</v>
      </c>
      <c r="J217" s="11">
        <v>0</v>
      </c>
      <c r="K217" s="4">
        <v>0</v>
      </c>
      <c r="L217" s="4">
        <v>1</v>
      </c>
      <c r="M217" s="4">
        <v>27</v>
      </c>
      <c r="N217" s="3">
        <v>2</v>
      </c>
      <c r="O217" s="3">
        <v>1</v>
      </c>
      <c r="P217" s="7">
        <v>31</v>
      </c>
      <c r="Q217" s="37">
        <f t="shared" si="13"/>
        <v>0.65116279069767447</v>
      </c>
      <c r="R217" s="38">
        <f t="shared" si="12"/>
        <v>0.72093023255813948</v>
      </c>
      <c r="S217" s="8">
        <v>12</v>
      </c>
      <c r="T217" s="3">
        <v>0</v>
      </c>
      <c r="U217" s="32"/>
    </row>
    <row r="218" spans="1:21" x14ac:dyDescent="0.35">
      <c r="A218" s="5">
        <v>63</v>
      </c>
      <c r="B218" s="2" t="s">
        <v>26</v>
      </c>
      <c r="C218" s="2" t="s">
        <v>41</v>
      </c>
      <c r="D218" s="2" t="s">
        <v>48</v>
      </c>
      <c r="E218" s="2" t="s">
        <v>6</v>
      </c>
      <c r="F218" s="2" t="s">
        <v>57</v>
      </c>
      <c r="G218" s="5">
        <v>4</v>
      </c>
      <c r="H218" s="2" t="s">
        <v>4</v>
      </c>
      <c r="I218" s="15">
        <v>15</v>
      </c>
      <c r="J218" s="11">
        <v>0</v>
      </c>
      <c r="K218" s="4">
        <v>7</v>
      </c>
      <c r="L218" s="4">
        <v>0</v>
      </c>
      <c r="M218" s="4">
        <v>7</v>
      </c>
      <c r="N218" s="3">
        <v>0</v>
      </c>
      <c r="O218" s="3">
        <v>0</v>
      </c>
      <c r="P218" s="7">
        <v>14</v>
      </c>
      <c r="Q218" s="37">
        <f t="shared" si="13"/>
        <v>0.93333333333333335</v>
      </c>
      <c r="R218" s="38">
        <f t="shared" si="12"/>
        <v>0.93333333333333335</v>
      </c>
      <c r="S218" s="8">
        <v>1</v>
      </c>
      <c r="T218" s="3">
        <v>0</v>
      </c>
      <c r="U218" s="32"/>
    </row>
    <row r="219" spans="1:21" x14ac:dyDescent="0.35">
      <c r="A219" s="5">
        <v>63</v>
      </c>
      <c r="B219" s="2" t="s">
        <v>22</v>
      </c>
      <c r="C219" s="2" t="s">
        <v>41</v>
      </c>
      <c r="D219" s="2" t="s">
        <v>48</v>
      </c>
      <c r="E219" s="2" t="s">
        <v>6</v>
      </c>
      <c r="F219" s="2" t="s">
        <v>57</v>
      </c>
      <c r="G219" s="5">
        <v>4</v>
      </c>
      <c r="H219" s="2" t="s">
        <v>4</v>
      </c>
      <c r="I219" s="15">
        <v>4</v>
      </c>
      <c r="J219" s="11">
        <v>0</v>
      </c>
      <c r="K219" s="4">
        <v>0</v>
      </c>
      <c r="L219" s="4">
        <v>0</v>
      </c>
      <c r="M219" s="4">
        <v>0</v>
      </c>
      <c r="N219" s="3">
        <v>0</v>
      </c>
      <c r="O219" s="3">
        <v>0</v>
      </c>
      <c r="P219" s="7">
        <v>0</v>
      </c>
      <c r="Q219" s="37">
        <f t="shared" si="13"/>
        <v>0</v>
      </c>
      <c r="R219" s="38">
        <f t="shared" si="12"/>
        <v>0</v>
      </c>
      <c r="S219" s="8">
        <v>4</v>
      </c>
      <c r="T219" s="3">
        <v>0</v>
      </c>
      <c r="U219" s="32"/>
    </row>
    <row r="220" spans="1:21" x14ac:dyDescent="0.35">
      <c r="A220" s="5">
        <v>63</v>
      </c>
      <c r="B220" s="2" t="s">
        <v>26</v>
      </c>
      <c r="C220" s="2" t="s">
        <v>41</v>
      </c>
      <c r="D220" s="2" t="s">
        <v>48</v>
      </c>
      <c r="E220" s="2" t="s">
        <v>6</v>
      </c>
      <c r="F220" s="2" t="s">
        <v>50</v>
      </c>
      <c r="G220" s="5">
        <v>4</v>
      </c>
      <c r="H220" s="2" t="s">
        <v>4</v>
      </c>
      <c r="I220" s="15">
        <v>42</v>
      </c>
      <c r="J220" s="11">
        <v>0</v>
      </c>
      <c r="K220" s="4">
        <v>22</v>
      </c>
      <c r="L220" s="4">
        <v>2</v>
      </c>
      <c r="M220" s="4">
        <v>15</v>
      </c>
      <c r="N220" s="3">
        <v>0</v>
      </c>
      <c r="O220" s="3">
        <v>0</v>
      </c>
      <c r="P220" s="7">
        <v>39</v>
      </c>
      <c r="Q220" s="37">
        <f t="shared" si="13"/>
        <v>0.9285714285714286</v>
      </c>
      <c r="R220" s="38">
        <f t="shared" si="12"/>
        <v>0.9285714285714286</v>
      </c>
      <c r="S220" s="8">
        <v>3</v>
      </c>
      <c r="T220" s="3">
        <v>0</v>
      </c>
      <c r="U220" s="32"/>
    </row>
    <row r="221" spans="1:21" x14ac:dyDescent="0.35">
      <c r="A221" s="5">
        <v>63</v>
      </c>
      <c r="B221" s="2" t="s">
        <v>22</v>
      </c>
      <c r="C221" s="2" t="s">
        <v>41</v>
      </c>
      <c r="D221" s="2" t="s">
        <v>48</v>
      </c>
      <c r="E221" s="2" t="s">
        <v>6</v>
      </c>
      <c r="F221" s="2" t="s">
        <v>50</v>
      </c>
      <c r="G221" s="5">
        <v>4</v>
      </c>
      <c r="H221" s="2" t="s">
        <v>4</v>
      </c>
      <c r="I221" s="15">
        <v>39</v>
      </c>
      <c r="J221" s="11">
        <v>0</v>
      </c>
      <c r="K221" s="4">
        <v>24</v>
      </c>
      <c r="L221" s="4">
        <v>1</v>
      </c>
      <c r="M221" s="4">
        <v>2</v>
      </c>
      <c r="N221" s="3">
        <v>2</v>
      </c>
      <c r="O221" s="3">
        <v>0</v>
      </c>
      <c r="P221" s="7">
        <v>29</v>
      </c>
      <c r="Q221" s="37">
        <f t="shared" si="13"/>
        <v>0.69230769230769229</v>
      </c>
      <c r="R221" s="38">
        <f t="shared" si="12"/>
        <v>0.74358974358974361</v>
      </c>
      <c r="S221" s="8">
        <v>10</v>
      </c>
      <c r="T221" s="3">
        <v>0</v>
      </c>
      <c r="U221" s="32"/>
    </row>
    <row r="222" spans="1:21" x14ac:dyDescent="0.35">
      <c r="A222" s="5">
        <v>63</v>
      </c>
      <c r="B222" s="2" t="s">
        <v>26</v>
      </c>
      <c r="C222" s="2" t="s">
        <v>41</v>
      </c>
      <c r="D222" s="2" t="s">
        <v>48</v>
      </c>
      <c r="E222" s="2" t="s">
        <v>6</v>
      </c>
      <c r="F222" s="2" t="s">
        <v>49</v>
      </c>
      <c r="G222" s="5">
        <v>4</v>
      </c>
      <c r="H222" s="2" t="s">
        <v>4</v>
      </c>
      <c r="I222" s="15">
        <v>32</v>
      </c>
      <c r="J222" s="11">
        <v>0</v>
      </c>
      <c r="K222" s="4">
        <v>16</v>
      </c>
      <c r="L222" s="4">
        <v>2</v>
      </c>
      <c r="M222" s="4">
        <v>6</v>
      </c>
      <c r="N222" s="3">
        <v>0</v>
      </c>
      <c r="O222" s="3">
        <v>0</v>
      </c>
      <c r="P222" s="7">
        <v>24</v>
      </c>
      <c r="Q222" s="37">
        <f t="shared" si="13"/>
        <v>0.75</v>
      </c>
      <c r="R222" s="38">
        <f t="shared" si="12"/>
        <v>0.75</v>
      </c>
      <c r="S222" s="8">
        <v>8</v>
      </c>
      <c r="T222" s="3">
        <v>0</v>
      </c>
      <c r="U222" s="32"/>
    </row>
    <row r="223" spans="1:21" x14ac:dyDescent="0.35">
      <c r="A223" s="5">
        <v>63</v>
      </c>
      <c r="B223" s="2" t="s">
        <v>22</v>
      </c>
      <c r="C223" s="2" t="s">
        <v>41</v>
      </c>
      <c r="D223" s="2" t="s">
        <v>48</v>
      </c>
      <c r="E223" s="2" t="s">
        <v>6</v>
      </c>
      <c r="F223" s="2" t="s">
        <v>49</v>
      </c>
      <c r="G223" s="5">
        <v>4</v>
      </c>
      <c r="H223" s="2" t="s">
        <v>4</v>
      </c>
      <c r="I223" s="15">
        <v>14</v>
      </c>
      <c r="J223" s="11">
        <v>0</v>
      </c>
      <c r="K223" s="4">
        <v>9</v>
      </c>
      <c r="L223" s="4">
        <v>0</v>
      </c>
      <c r="M223" s="4">
        <v>4</v>
      </c>
      <c r="N223" s="3">
        <v>0</v>
      </c>
      <c r="O223" s="3">
        <v>0</v>
      </c>
      <c r="P223" s="7">
        <v>13</v>
      </c>
      <c r="Q223" s="37">
        <f t="shared" si="13"/>
        <v>0.9285714285714286</v>
      </c>
      <c r="R223" s="38">
        <f t="shared" si="12"/>
        <v>0.9285714285714286</v>
      </c>
      <c r="S223" s="8">
        <v>1</v>
      </c>
      <c r="T223" s="3">
        <v>0</v>
      </c>
      <c r="U223" s="32"/>
    </row>
    <row r="224" spans="1:21" x14ac:dyDescent="0.35">
      <c r="A224" s="5">
        <v>63</v>
      </c>
      <c r="B224" s="2" t="s">
        <v>22</v>
      </c>
      <c r="C224" s="2" t="s">
        <v>41</v>
      </c>
      <c r="D224" s="2" t="s">
        <v>48</v>
      </c>
      <c r="E224" s="2" t="s">
        <v>6</v>
      </c>
      <c r="F224" s="2" t="s">
        <v>108</v>
      </c>
      <c r="G224" s="5">
        <v>4</v>
      </c>
      <c r="H224" s="2" t="s">
        <v>4</v>
      </c>
      <c r="I224" s="15">
        <v>2</v>
      </c>
      <c r="J224" s="11">
        <v>0</v>
      </c>
      <c r="K224" s="4">
        <v>0</v>
      </c>
      <c r="L224" s="4">
        <v>1</v>
      </c>
      <c r="M224" s="4">
        <v>1</v>
      </c>
      <c r="N224" s="3">
        <v>0</v>
      </c>
      <c r="O224" s="3">
        <v>0</v>
      </c>
      <c r="P224" s="7">
        <v>2</v>
      </c>
      <c r="Q224" s="37">
        <f t="shared" si="13"/>
        <v>1</v>
      </c>
      <c r="R224" s="38">
        <f t="shared" si="12"/>
        <v>1</v>
      </c>
      <c r="S224" s="8">
        <v>0</v>
      </c>
      <c r="T224" s="3">
        <v>0</v>
      </c>
      <c r="U224" s="32"/>
    </row>
    <row r="225" spans="1:21" x14ac:dyDescent="0.35">
      <c r="A225" s="5">
        <v>63</v>
      </c>
      <c r="B225" s="2" t="s">
        <v>5</v>
      </c>
      <c r="C225" s="2" t="s">
        <v>41</v>
      </c>
      <c r="D225" s="2" t="s">
        <v>42</v>
      </c>
      <c r="E225" s="2" t="s">
        <v>6</v>
      </c>
      <c r="F225" s="2" t="s">
        <v>43</v>
      </c>
      <c r="G225" s="5">
        <v>4</v>
      </c>
      <c r="H225" s="2" t="s">
        <v>4</v>
      </c>
      <c r="I225" s="15">
        <v>24</v>
      </c>
      <c r="J225" s="11">
        <v>0</v>
      </c>
      <c r="K225" s="4">
        <v>0</v>
      </c>
      <c r="L225" s="4">
        <v>0</v>
      </c>
      <c r="M225" s="4">
        <v>11</v>
      </c>
      <c r="N225" s="3">
        <v>3</v>
      </c>
      <c r="O225" s="3">
        <v>2</v>
      </c>
      <c r="P225" s="7">
        <v>16</v>
      </c>
      <c r="Q225" s="37">
        <f t="shared" si="13"/>
        <v>0.45833333333333331</v>
      </c>
      <c r="R225" s="38">
        <f t="shared" si="12"/>
        <v>0.66666666666666663</v>
      </c>
      <c r="S225" s="8">
        <v>8</v>
      </c>
      <c r="T225" s="3">
        <v>0</v>
      </c>
      <c r="U225" s="32"/>
    </row>
    <row r="226" spans="1:21" x14ac:dyDescent="0.35">
      <c r="A226" s="5">
        <v>63</v>
      </c>
      <c r="B226" s="2" t="s">
        <v>26</v>
      </c>
      <c r="C226" s="2" t="s">
        <v>41</v>
      </c>
      <c r="D226" s="2" t="s">
        <v>42</v>
      </c>
      <c r="E226" s="2" t="s">
        <v>6</v>
      </c>
      <c r="F226" s="2" t="s">
        <v>43</v>
      </c>
      <c r="G226" s="5">
        <v>4</v>
      </c>
      <c r="H226" s="2" t="s">
        <v>4</v>
      </c>
      <c r="I226" s="15">
        <v>5</v>
      </c>
      <c r="J226" s="11">
        <v>0</v>
      </c>
      <c r="K226" s="4">
        <v>0</v>
      </c>
      <c r="L226" s="4">
        <v>0</v>
      </c>
      <c r="M226" s="4">
        <v>2</v>
      </c>
      <c r="N226" s="3">
        <v>3</v>
      </c>
      <c r="O226" s="3">
        <v>0</v>
      </c>
      <c r="P226" s="7">
        <v>5</v>
      </c>
      <c r="Q226" s="37">
        <f t="shared" si="13"/>
        <v>0.4</v>
      </c>
      <c r="R226" s="38">
        <f t="shared" si="12"/>
        <v>1</v>
      </c>
      <c r="S226" s="8">
        <v>0</v>
      </c>
      <c r="T226" s="3">
        <v>0</v>
      </c>
      <c r="U226" s="32"/>
    </row>
    <row r="227" spans="1:21" x14ac:dyDescent="0.35">
      <c r="A227" s="5">
        <v>63</v>
      </c>
      <c r="B227" s="2" t="s">
        <v>24</v>
      </c>
      <c r="C227" s="2" t="s">
        <v>41</v>
      </c>
      <c r="D227" s="2" t="s">
        <v>42</v>
      </c>
      <c r="E227" s="2" t="s">
        <v>6</v>
      </c>
      <c r="F227" s="2" t="s">
        <v>47</v>
      </c>
      <c r="G227" s="5">
        <v>4</v>
      </c>
      <c r="H227" s="2" t="s">
        <v>4</v>
      </c>
      <c r="I227" s="15">
        <v>33</v>
      </c>
      <c r="J227" s="11">
        <v>0</v>
      </c>
      <c r="K227" s="4">
        <v>0</v>
      </c>
      <c r="L227" s="4">
        <v>12</v>
      </c>
      <c r="M227" s="4">
        <v>8</v>
      </c>
      <c r="N227" s="3">
        <v>2</v>
      </c>
      <c r="O227" s="3">
        <v>0</v>
      </c>
      <c r="P227" s="7">
        <v>22</v>
      </c>
      <c r="Q227" s="37">
        <f t="shared" si="13"/>
        <v>0.60606060606060608</v>
      </c>
      <c r="R227" s="38">
        <f t="shared" si="12"/>
        <v>0.66666666666666663</v>
      </c>
      <c r="S227" s="8">
        <v>11</v>
      </c>
      <c r="T227" s="3">
        <v>0</v>
      </c>
      <c r="U227" s="32"/>
    </row>
    <row r="228" spans="1:21" x14ac:dyDescent="0.35">
      <c r="A228" s="5">
        <v>63</v>
      </c>
      <c r="B228" s="2" t="s">
        <v>26</v>
      </c>
      <c r="C228" s="2" t="s">
        <v>41</v>
      </c>
      <c r="D228" s="2" t="s">
        <v>44</v>
      </c>
      <c r="E228" s="2" t="s">
        <v>6</v>
      </c>
      <c r="F228" s="2" t="s">
        <v>58</v>
      </c>
      <c r="G228" s="5">
        <v>4</v>
      </c>
      <c r="H228" s="2" t="s">
        <v>4</v>
      </c>
      <c r="I228" s="15">
        <v>18</v>
      </c>
      <c r="J228" s="11">
        <v>0</v>
      </c>
      <c r="K228" s="4">
        <v>3</v>
      </c>
      <c r="L228" s="4">
        <v>7</v>
      </c>
      <c r="M228" s="4">
        <v>3</v>
      </c>
      <c r="N228" s="3">
        <v>2</v>
      </c>
      <c r="O228" s="3">
        <v>0</v>
      </c>
      <c r="P228" s="7">
        <v>15</v>
      </c>
      <c r="Q228" s="37">
        <f t="shared" si="13"/>
        <v>0.72222222222222221</v>
      </c>
      <c r="R228" s="38">
        <f t="shared" si="12"/>
        <v>0.83333333333333337</v>
      </c>
      <c r="S228" s="8">
        <v>3</v>
      </c>
      <c r="T228" s="3">
        <v>0</v>
      </c>
      <c r="U228" s="32"/>
    </row>
    <row r="229" spans="1:21" x14ac:dyDescent="0.35">
      <c r="A229" s="5">
        <v>63</v>
      </c>
      <c r="B229" s="2" t="s">
        <v>5</v>
      </c>
      <c r="C229" s="2" t="s">
        <v>41</v>
      </c>
      <c r="D229" s="2" t="s">
        <v>44</v>
      </c>
      <c r="E229" s="2" t="s">
        <v>6</v>
      </c>
      <c r="F229" s="2" t="s">
        <v>45</v>
      </c>
      <c r="G229" s="5">
        <v>4</v>
      </c>
      <c r="H229" s="2" t="s">
        <v>4</v>
      </c>
      <c r="I229" s="15">
        <v>25</v>
      </c>
      <c r="J229" s="11">
        <v>0</v>
      </c>
      <c r="K229" s="4">
        <v>0</v>
      </c>
      <c r="L229" s="4">
        <v>7</v>
      </c>
      <c r="M229" s="4">
        <v>16</v>
      </c>
      <c r="N229" s="3">
        <v>0</v>
      </c>
      <c r="O229" s="3">
        <v>0</v>
      </c>
      <c r="P229" s="7">
        <v>23</v>
      </c>
      <c r="Q229" s="37">
        <f t="shared" si="13"/>
        <v>0.92</v>
      </c>
      <c r="R229" s="38">
        <f t="shared" si="12"/>
        <v>0.92</v>
      </c>
      <c r="S229" s="8">
        <v>2</v>
      </c>
      <c r="T229" s="3">
        <v>0</v>
      </c>
      <c r="U229" s="32"/>
    </row>
    <row r="230" spans="1:21" x14ac:dyDescent="0.35">
      <c r="A230" s="5">
        <v>63</v>
      </c>
      <c r="B230" s="2" t="s">
        <v>24</v>
      </c>
      <c r="C230" s="2" t="s">
        <v>41</v>
      </c>
      <c r="D230" s="2" t="s">
        <v>44</v>
      </c>
      <c r="E230" s="2" t="s">
        <v>6</v>
      </c>
      <c r="F230" s="2" t="s">
        <v>46</v>
      </c>
      <c r="G230" s="5">
        <v>4</v>
      </c>
      <c r="H230" s="2" t="s">
        <v>4</v>
      </c>
      <c r="I230" s="15">
        <v>7</v>
      </c>
      <c r="J230" s="11">
        <v>0</v>
      </c>
      <c r="K230" s="4">
        <v>0</v>
      </c>
      <c r="L230" s="4">
        <v>0</v>
      </c>
      <c r="M230" s="4">
        <v>5</v>
      </c>
      <c r="N230" s="3">
        <v>0</v>
      </c>
      <c r="O230" s="3">
        <v>0</v>
      </c>
      <c r="P230" s="7">
        <v>5</v>
      </c>
      <c r="Q230" s="37">
        <f t="shared" si="13"/>
        <v>0.7142857142857143</v>
      </c>
      <c r="R230" s="38">
        <f t="shared" si="12"/>
        <v>0.7142857142857143</v>
      </c>
      <c r="S230" s="8">
        <v>2</v>
      </c>
      <c r="T230" s="3">
        <v>0</v>
      </c>
      <c r="U230" s="32"/>
    </row>
    <row r="231" spans="1:21" x14ac:dyDescent="0.35">
      <c r="A231" s="5">
        <v>63</v>
      </c>
      <c r="B231" s="2" t="s">
        <v>26</v>
      </c>
      <c r="C231" s="2" t="s">
        <v>41</v>
      </c>
      <c r="D231" s="2" t="s">
        <v>44</v>
      </c>
      <c r="E231" s="2" t="s">
        <v>6</v>
      </c>
      <c r="F231" s="2" t="s">
        <v>46</v>
      </c>
      <c r="G231" s="5">
        <v>4</v>
      </c>
      <c r="H231" s="2" t="s">
        <v>4</v>
      </c>
      <c r="I231" s="15">
        <v>14</v>
      </c>
      <c r="J231" s="11">
        <v>0</v>
      </c>
      <c r="K231" s="4">
        <v>0</v>
      </c>
      <c r="L231" s="4">
        <v>0</v>
      </c>
      <c r="M231" s="4">
        <v>8</v>
      </c>
      <c r="N231" s="3">
        <v>0</v>
      </c>
      <c r="O231" s="3">
        <v>0</v>
      </c>
      <c r="P231" s="7">
        <v>8</v>
      </c>
      <c r="Q231" s="37">
        <f t="shared" si="13"/>
        <v>0.5714285714285714</v>
      </c>
      <c r="R231" s="38">
        <f t="shared" si="12"/>
        <v>0.5714285714285714</v>
      </c>
      <c r="S231" s="8">
        <v>6</v>
      </c>
      <c r="T231" s="3">
        <v>0</v>
      </c>
      <c r="U231" s="32"/>
    </row>
    <row r="232" spans="1:21" x14ac:dyDescent="0.35">
      <c r="A232" s="5">
        <v>63</v>
      </c>
      <c r="B232" s="2" t="s">
        <v>22</v>
      </c>
      <c r="C232" s="2" t="s">
        <v>41</v>
      </c>
      <c r="D232" s="2" t="s">
        <v>44</v>
      </c>
      <c r="E232" s="2" t="s">
        <v>6</v>
      </c>
      <c r="F232" s="2" t="s">
        <v>46</v>
      </c>
      <c r="G232" s="5">
        <v>4</v>
      </c>
      <c r="H232" s="2" t="s">
        <v>4</v>
      </c>
      <c r="I232" s="15">
        <v>25</v>
      </c>
      <c r="J232" s="11">
        <v>0</v>
      </c>
      <c r="K232" s="4">
        <v>14</v>
      </c>
      <c r="L232" s="4">
        <v>3</v>
      </c>
      <c r="M232" s="4">
        <v>3</v>
      </c>
      <c r="N232" s="3">
        <v>0</v>
      </c>
      <c r="O232" s="3">
        <v>0</v>
      </c>
      <c r="P232" s="7">
        <v>20</v>
      </c>
      <c r="Q232" s="37">
        <f t="shared" si="13"/>
        <v>0.8</v>
      </c>
      <c r="R232" s="38">
        <f t="shared" si="12"/>
        <v>0.8</v>
      </c>
      <c r="S232" s="8">
        <v>5</v>
      </c>
      <c r="T232" s="3">
        <v>0</v>
      </c>
      <c r="U232" s="32"/>
    </row>
    <row r="233" spans="1:21" x14ac:dyDescent="0.35">
      <c r="A233" s="5">
        <v>63</v>
      </c>
      <c r="B233" s="2" t="s">
        <v>5</v>
      </c>
      <c r="C233" s="2" t="s">
        <v>1</v>
      </c>
      <c r="D233" s="2" t="s">
        <v>18</v>
      </c>
      <c r="E233" s="2" t="s">
        <v>6</v>
      </c>
      <c r="F233" s="2" t="s">
        <v>25</v>
      </c>
      <c r="G233" s="5">
        <v>5</v>
      </c>
      <c r="H233" s="2" t="s">
        <v>4</v>
      </c>
      <c r="I233" s="15">
        <v>38</v>
      </c>
      <c r="J233" s="11">
        <v>0</v>
      </c>
      <c r="K233" s="4">
        <v>0</v>
      </c>
      <c r="L233" s="4">
        <v>18</v>
      </c>
      <c r="M233" s="4">
        <v>15</v>
      </c>
      <c r="N233" s="4">
        <v>3</v>
      </c>
      <c r="O233" s="3">
        <v>0</v>
      </c>
      <c r="P233" s="7">
        <v>36</v>
      </c>
      <c r="Q233" s="37">
        <f>SUM(J233:N233)/I233</f>
        <v>0.94736842105263153</v>
      </c>
      <c r="R233" s="38">
        <f t="shared" si="12"/>
        <v>0.94736842105263153</v>
      </c>
      <c r="S233" s="8">
        <v>2</v>
      </c>
      <c r="T233" s="3">
        <v>0</v>
      </c>
      <c r="U233" s="32"/>
    </row>
    <row r="234" spans="1:21" x14ac:dyDescent="0.35">
      <c r="A234" s="5">
        <v>63</v>
      </c>
      <c r="B234" s="2" t="s">
        <v>26</v>
      </c>
      <c r="C234" s="2" t="s">
        <v>1</v>
      </c>
      <c r="D234" s="2" t="s">
        <v>18</v>
      </c>
      <c r="E234" s="2" t="s">
        <v>6</v>
      </c>
      <c r="F234" s="2" t="s">
        <v>25</v>
      </c>
      <c r="G234" s="5">
        <v>5</v>
      </c>
      <c r="H234" s="2" t="s">
        <v>4</v>
      </c>
      <c r="I234" s="15">
        <v>37</v>
      </c>
      <c r="J234" s="11">
        <v>0</v>
      </c>
      <c r="K234" s="4">
        <v>0</v>
      </c>
      <c r="L234" s="4">
        <v>20</v>
      </c>
      <c r="M234" s="4">
        <v>0</v>
      </c>
      <c r="N234" s="4">
        <v>5</v>
      </c>
      <c r="O234" s="3">
        <v>0</v>
      </c>
      <c r="P234" s="7">
        <v>25</v>
      </c>
      <c r="Q234" s="37">
        <f t="shared" ref="Q234:Q241" si="14">SUM(J234:N234)/I234</f>
        <v>0.67567567567567566</v>
      </c>
      <c r="R234" s="38">
        <f t="shared" ref="R234:R297" si="15">P234/I234</f>
        <v>0.67567567567567566</v>
      </c>
      <c r="S234" s="8">
        <v>12</v>
      </c>
      <c r="T234" s="3">
        <v>0</v>
      </c>
      <c r="U234" s="32"/>
    </row>
    <row r="235" spans="1:21" x14ac:dyDescent="0.35">
      <c r="A235" s="5">
        <v>63</v>
      </c>
      <c r="B235" s="2" t="s">
        <v>78</v>
      </c>
      <c r="C235" s="2" t="s">
        <v>1</v>
      </c>
      <c r="D235" s="2" t="s">
        <v>18</v>
      </c>
      <c r="E235" s="2" t="s">
        <v>6</v>
      </c>
      <c r="F235" s="2" t="s">
        <v>105</v>
      </c>
      <c r="G235" s="5">
        <v>5</v>
      </c>
      <c r="H235" s="2" t="s">
        <v>4</v>
      </c>
      <c r="I235" s="15">
        <v>25</v>
      </c>
      <c r="J235" s="11">
        <v>0</v>
      </c>
      <c r="K235" s="4">
        <v>0</v>
      </c>
      <c r="L235" s="4">
        <v>0</v>
      </c>
      <c r="M235" s="4">
        <v>0</v>
      </c>
      <c r="N235" s="4">
        <v>6</v>
      </c>
      <c r="O235" s="3">
        <v>7</v>
      </c>
      <c r="P235" s="7">
        <v>13</v>
      </c>
      <c r="Q235" s="37">
        <f t="shared" si="14"/>
        <v>0.24</v>
      </c>
      <c r="R235" s="38">
        <f t="shared" si="15"/>
        <v>0.52</v>
      </c>
      <c r="S235" s="8">
        <v>9</v>
      </c>
      <c r="T235" s="3">
        <v>3</v>
      </c>
      <c r="U235" s="32"/>
    </row>
    <row r="236" spans="1:21" x14ac:dyDescent="0.35">
      <c r="A236" s="5">
        <v>63</v>
      </c>
      <c r="B236" s="2" t="s">
        <v>5</v>
      </c>
      <c r="C236" s="2" t="s">
        <v>1</v>
      </c>
      <c r="D236" s="2" t="s">
        <v>18</v>
      </c>
      <c r="E236" s="2" t="s">
        <v>6</v>
      </c>
      <c r="F236" s="2" t="s">
        <v>19</v>
      </c>
      <c r="G236" s="5">
        <v>5</v>
      </c>
      <c r="H236" s="2" t="s">
        <v>4</v>
      </c>
      <c r="I236" s="15">
        <v>36</v>
      </c>
      <c r="J236" s="11">
        <v>0</v>
      </c>
      <c r="K236" s="4">
        <v>0</v>
      </c>
      <c r="L236" s="4">
        <v>0</v>
      </c>
      <c r="M236" s="4">
        <v>20</v>
      </c>
      <c r="N236" s="4">
        <v>4</v>
      </c>
      <c r="O236" s="3">
        <v>2</v>
      </c>
      <c r="P236" s="7">
        <v>26</v>
      </c>
      <c r="Q236" s="37">
        <f t="shared" si="14"/>
        <v>0.66666666666666663</v>
      </c>
      <c r="R236" s="38">
        <f t="shared" si="15"/>
        <v>0.72222222222222221</v>
      </c>
      <c r="S236" s="8">
        <v>10</v>
      </c>
      <c r="T236" s="3">
        <v>0</v>
      </c>
      <c r="U236" s="32"/>
    </row>
    <row r="237" spans="1:21" x14ac:dyDescent="0.35">
      <c r="A237" s="5">
        <v>63</v>
      </c>
      <c r="B237" s="2" t="s">
        <v>26</v>
      </c>
      <c r="C237" s="2" t="s">
        <v>1</v>
      </c>
      <c r="D237" s="2" t="s">
        <v>18</v>
      </c>
      <c r="E237" s="2" t="s">
        <v>6</v>
      </c>
      <c r="F237" s="2" t="s">
        <v>19</v>
      </c>
      <c r="G237" s="5">
        <v>5</v>
      </c>
      <c r="H237" s="2" t="s">
        <v>4</v>
      </c>
      <c r="I237" s="15">
        <v>40</v>
      </c>
      <c r="J237" s="11">
        <v>0</v>
      </c>
      <c r="K237" s="4">
        <v>0</v>
      </c>
      <c r="L237" s="4">
        <v>27</v>
      </c>
      <c r="M237" s="4">
        <v>0</v>
      </c>
      <c r="N237" s="4">
        <v>2</v>
      </c>
      <c r="O237" s="3">
        <v>0</v>
      </c>
      <c r="P237" s="7">
        <v>29</v>
      </c>
      <c r="Q237" s="37">
        <f t="shared" si="14"/>
        <v>0.72499999999999998</v>
      </c>
      <c r="R237" s="38">
        <f t="shared" si="15"/>
        <v>0.72499999999999998</v>
      </c>
      <c r="S237" s="8">
        <v>10</v>
      </c>
      <c r="T237" s="3">
        <v>1</v>
      </c>
      <c r="U237" s="32"/>
    </row>
    <row r="238" spans="1:21" x14ac:dyDescent="0.35">
      <c r="A238" s="5">
        <v>63</v>
      </c>
      <c r="B238" s="2" t="s">
        <v>78</v>
      </c>
      <c r="C238" s="2" t="s">
        <v>1</v>
      </c>
      <c r="D238" s="2" t="s">
        <v>18</v>
      </c>
      <c r="E238" s="2" t="s">
        <v>6</v>
      </c>
      <c r="F238" s="2" t="s">
        <v>85</v>
      </c>
      <c r="G238" s="5">
        <v>5</v>
      </c>
      <c r="H238" s="2" t="s">
        <v>4</v>
      </c>
      <c r="I238" s="15">
        <v>23</v>
      </c>
      <c r="J238" s="11">
        <v>0</v>
      </c>
      <c r="K238" s="4">
        <v>0</v>
      </c>
      <c r="L238" s="4">
        <v>0</v>
      </c>
      <c r="M238" s="4">
        <v>3</v>
      </c>
      <c r="N238" s="4">
        <v>1</v>
      </c>
      <c r="O238" s="3">
        <v>1</v>
      </c>
      <c r="P238" s="7">
        <v>5</v>
      </c>
      <c r="Q238" s="37">
        <f t="shared" si="14"/>
        <v>0.17391304347826086</v>
      </c>
      <c r="R238" s="38">
        <f t="shared" si="15"/>
        <v>0.21739130434782608</v>
      </c>
      <c r="S238" s="8">
        <v>14</v>
      </c>
      <c r="T238" s="3">
        <v>4</v>
      </c>
      <c r="U238" s="32"/>
    </row>
    <row r="239" spans="1:21" x14ac:dyDescent="0.35">
      <c r="A239" s="5">
        <v>63</v>
      </c>
      <c r="B239" s="2" t="s">
        <v>78</v>
      </c>
      <c r="C239" s="2" t="s">
        <v>1</v>
      </c>
      <c r="D239" s="2" t="s">
        <v>18</v>
      </c>
      <c r="E239" s="2" t="s">
        <v>6</v>
      </c>
      <c r="F239" s="2" t="s">
        <v>106</v>
      </c>
      <c r="G239" s="5">
        <v>5</v>
      </c>
      <c r="H239" s="2" t="s">
        <v>4</v>
      </c>
      <c r="I239" s="15">
        <v>30</v>
      </c>
      <c r="J239" s="11">
        <v>0</v>
      </c>
      <c r="K239" s="4">
        <v>0</v>
      </c>
      <c r="L239" s="4">
        <v>0</v>
      </c>
      <c r="M239" s="4">
        <v>0</v>
      </c>
      <c r="N239" s="4">
        <v>18</v>
      </c>
      <c r="O239" s="3">
        <v>3</v>
      </c>
      <c r="P239" s="7">
        <v>21</v>
      </c>
      <c r="Q239" s="37">
        <f t="shared" si="14"/>
        <v>0.6</v>
      </c>
      <c r="R239" s="38">
        <f t="shared" si="15"/>
        <v>0.7</v>
      </c>
      <c r="S239" s="8">
        <v>8</v>
      </c>
      <c r="T239" s="3">
        <v>1</v>
      </c>
      <c r="U239" s="32"/>
    </row>
    <row r="240" spans="1:21" x14ac:dyDescent="0.35">
      <c r="A240" s="5">
        <v>63</v>
      </c>
      <c r="B240" s="2" t="s">
        <v>78</v>
      </c>
      <c r="C240" s="2" t="s">
        <v>1</v>
      </c>
      <c r="D240" s="2" t="s">
        <v>18</v>
      </c>
      <c r="E240" s="2" t="s">
        <v>6</v>
      </c>
      <c r="F240" s="2" t="s">
        <v>27</v>
      </c>
      <c r="G240" s="5">
        <v>5</v>
      </c>
      <c r="H240" s="2" t="s">
        <v>4</v>
      </c>
      <c r="I240" s="15">
        <v>35</v>
      </c>
      <c r="J240" s="11">
        <v>0</v>
      </c>
      <c r="K240" s="4">
        <v>0</v>
      </c>
      <c r="L240" s="4">
        <v>18</v>
      </c>
      <c r="M240" s="4">
        <v>3</v>
      </c>
      <c r="N240" s="4">
        <v>10</v>
      </c>
      <c r="O240" s="3">
        <v>2</v>
      </c>
      <c r="P240" s="7">
        <v>33</v>
      </c>
      <c r="Q240" s="37">
        <f t="shared" si="14"/>
        <v>0.88571428571428568</v>
      </c>
      <c r="R240" s="38">
        <f t="shared" si="15"/>
        <v>0.94285714285714284</v>
      </c>
      <c r="S240" s="8">
        <v>2</v>
      </c>
      <c r="T240" s="3">
        <v>0</v>
      </c>
      <c r="U240" s="32"/>
    </row>
    <row r="241" spans="1:21" x14ac:dyDescent="0.35">
      <c r="A241" s="5">
        <v>63</v>
      </c>
      <c r="B241" s="2" t="s">
        <v>26</v>
      </c>
      <c r="C241" s="2" t="s">
        <v>1</v>
      </c>
      <c r="D241" s="2" t="s">
        <v>18</v>
      </c>
      <c r="E241" s="2" t="s">
        <v>6</v>
      </c>
      <c r="F241" s="2" t="s">
        <v>27</v>
      </c>
      <c r="G241" s="5">
        <v>5</v>
      </c>
      <c r="H241" s="2" t="s">
        <v>4</v>
      </c>
      <c r="I241" s="15">
        <v>32</v>
      </c>
      <c r="J241" s="11">
        <v>0</v>
      </c>
      <c r="K241" s="4">
        <v>0</v>
      </c>
      <c r="L241" s="4">
        <v>26</v>
      </c>
      <c r="M241" s="4">
        <v>0</v>
      </c>
      <c r="N241" s="4">
        <v>2</v>
      </c>
      <c r="O241" s="3">
        <v>0</v>
      </c>
      <c r="P241" s="7">
        <v>28</v>
      </c>
      <c r="Q241" s="37">
        <f t="shared" si="14"/>
        <v>0.875</v>
      </c>
      <c r="R241" s="38">
        <f t="shared" si="15"/>
        <v>0.875</v>
      </c>
      <c r="S241" s="8">
        <v>4</v>
      </c>
      <c r="T241" s="3">
        <v>0</v>
      </c>
      <c r="U241" s="32"/>
    </row>
    <row r="242" spans="1:21" x14ac:dyDescent="0.35">
      <c r="A242" s="5">
        <v>63</v>
      </c>
      <c r="B242" s="2" t="s">
        <v>78</v>
      </c>
      <c r="C242" s="2" t="s">
        <v>1</v>
      </c>
      <c r="D242" s="2" t="s">
        <v>2</v>
      </c>
      <c r="E242" s="2" t="s">
        <v>6</v>
      </c>
      <c r="F242" s="2" t="s">
        <v>55</v>
      </c>
      <c r="G242" s="5">
        <v>4</v>
      </c>
      <c r="H242" s="2" t="s">
        <v>4</v>
      </c>
      <c r="I242" s="15">
        <v>36</v>
      </c>
      <c r="J242" s="11">
        <v>0</v>
      </c>
      <c r="K242" s="4">
        <v>0</v>
      </c>
      <c r="L242" s="4">
        <v>1</v>
      </c>
      <c r="M242" s="4">
        <v>4</v>
      </c>
      <c r="N242" s="3">
        <v>6</v>
      </c>
      <c r="O242" s="3">
        <v>2</v>
      </c>
      <c r="P242" s="7">
        <v>13</v>
      </c>
      <c r="Q242" s="37">
        <f>SUM(J242:M242)/I242</f>
        <v>0.1388888888888889</v>
      </c>
      <c r="R242" s="38">
        <f t="shared" si="15"/>
        <v>0.3611111111111111</v>
      </c>
      <c r="S242" s="8">
        <v>18</v>
      </c>
      <c r="T242" s="3">
        <v>5</v>
      </c>
      <c r="U242" s="32"/>
    </row>
    <row r="243" spans="1:21" x14ac:dyDescent="0.35">
      <c r="A243" s="5">
        <v>63</v>
      </c>
      <c r="B243" s="2" t="s">
        <v>24</v>
      </c>
      <c r="C243" s="2" t="s">
        <v>1</v>
      </c>
      <c r="D243" s="2" t="s">
        <v>2</v>
      </c>
      <c r="E243" s="2" t="s">
        <v>6</v>
      </c>
      <c r="F243" s="2" t="s">
        <v>55</v>
      </c>
      <c r="G243" s="5">
        <v>4</v>
      </c>
      <c r="H243" s="2" t="s">
        <v>4</v>
      </c>
      <c r="I243" s="15">
        <v>18</v>
      </c>
      <c r="J243" s="11">
        <v>0</v>
      </c>
      <c r="K243" s="4">
        <v>0</v>
      </c>
      <c r="L243" s="4">
        <v>9</v>
      </c>
      <c r="M243" s="4">
        <v>1</v>
      </c>
      <c r="N243" s="3">
        <v>6</v>
      </c>
      <c r="O243" s="3">
        <v>0</v>
      </c>
      <c r="P243" s="7">
        <v>16</v>
      </c>
      <c r="Q243" s="37">
        <f t="shared" ref="Q243:Q278" si="16">SUM(J243:M243)/I243</f>
        <v>0.55555555555555558</v>
      </c>
      <c r="R243" s="38">
        <f t="shared" si="15"/>
        <v>0.88888888888888884</v>
      </c>
      <c r="S243" s="8">
        <v>2</v>
      </c>
      <c r="T243" s="3">
        <v>0</v>
      </c>
      <c r="U243" s="32"/>
    </row>
    <row r="244" spans="1:21" x14ac:dyDescent="0.35">
      <c r="A244" s="5">
        <v>63</v>
      </c>
      <c r="B244" s="2" t="s">
        <v>78</v>
      </c>
      <c r="C244" s="2" t="s">
        <v>1</v>
      </c>
      <c r="D244" s="2" t="s">
        <v>2</v>
      </c>
      <c r="E244" s="2" t="s">
        <v>6</v>
      </c>
      <c r="F244" s="2" t="s">
        <v>109</v>
      </c>
      <c r="G244" s="5">
        <v>4</v>
      </c>
      <c r="H244" s="2" t="s">
        <v>4</v>
      </c>
      <c r="I244" s="15">
        <v>32</v>
      </c>
      <c r="J244" s="11">
        <v>0</v>
      </c>
      <c r="K244" s="4">
        <v>11</v>
      </c>
      <c r="L244" s="4">
        <v>2</v>
      </c>
      <c r="M244" s="4">
        <v>3</v>
      </c>
      <c r="N244" s="3">
        <v>2</v>
      </c>
      <c r="O244" s="3">
        <v>1</v>
      </c>
      <c r="P244" s="7">
        <v>19</v>
      </c>
      <c r="Q244" s="37">
        <f t="shared" si="16"/>
        <v>0.5</v>
      </c>
      <c r="R244" s="38">
        <f t="shared" si="15"/>
        <v>0.59375</v>
      </c>
      <c r="S244" s="8">
        <v>4</v>
      </c>
      <c r="T244" s="3">
        <v>9</v>
      </c>
      <c r="U244" s="32"/>
    </row>
    <row r="245" spans="1:21" x14ac:dyDescent="0.35">
      <c r="A245" s="5">
        <v>63</v>
      </c>
      <c r="B245" s="2" t="s">
        <v>78</v>
      </c>
      <c r="C245" s="2" t="s">
        <v>1</v>
      </c>
      <c r="D245" s="2" t="s">
        <v>2</v>
      </c>
      <c r="E245" s="2" t="s">
        <v>6</v>
      </c>
      <c r="F245" s="2" t="s">
        <v>3</v>
      </c>
      <c r="G245" s="5">
        <v>4</v>
      </c>
      <c r="H245" s="2" t="s">
        <v>4</v>
      </c>
      <c r="I245" s="15">
        <v>60</v>
      </c>
      <c r="J245" s="11">
        <v>0</v>
      </c>
      <c r="K245" s="4">
        <v>0</v>
      </c>
      <c r="L245" s="4">
        <v>0</v>
      </c>
      <c r="M245" s="4">
        <v>33</v>
      </c>
      <c r="N245" s="3">
        <v>6</v>
      </c>
      <c r="O245" s="3">
        <v>1</v>
      </c>
      <c r="P245" s="7">
        <v>40</v>
      </c>
      <c r="Q245" s="37">
        <f t="shared" si="16"/>
        <v>0.55000000000000004</v>
      </c>
      <c r="R245" s="38">
        <f t="shared" si="15"/>
        <v>0.66666666666666663</v>
      </c>
      <c r="S245" s="8">
        <v>13</v>
      </c>
      <c r="T245" s="3">
        <v>7</v>
      </c>
      <c r="U245" s="32"/>
    </row>
    <row r="246" spans="1:21" x14ac:dyDescent="0.35">
      <c r="A246" s="5">
        <v>63</v>
      </c>
      <c r="B246" s="2" t="s">
        <v>5</v>
      </c>
      <c r="C246" s="2" t="s">
        <v>1</v>
      </c>
      <c r="D246" s="2" t="s">
        <v>2</v>
      </c>
      <c r="E246" s="2" t="s">
        <v>6</v>
      </c>
      <c r="F246" s="2" t="s">
        <v>3</v>
      </c>
      <c r="G246" s="5">
        <v>4</v>
      </c>
      <c r="H246" s="2" t="s">
        <v>4</v>
      </c>
      <c r="I246" s="15">
        <v>57</v>
      </c>
      <c r="J246" s="11">
        <v>0</v>
      </c>
      <c r="K246" s="4">
        <v>0</v>
      </c>
      <c r="L246" s="4">
        <v>18</v>
      </c>
      <c r="M246" s="4">
        <v>20</v>
      </c>
      <c r="N246" s="3">
        <v>6</v>
      </c>
      <c r="O246" s="3">
        <v>0</v>
      </c>
      <c r="P246" s="7">
        <v>44</v>
      </c>
      <c r="Q246" s="37">
        <f t="shared" si="16"/>
        <v>0.66666666666666663</v>
      </c>
      <c r="R246" s="38">
        <f t="shared" si="15"/>
        <v>0.77192982456140347</v>
      </c>
      <c r="S246" s="8">
        <v>13</v>
      </c>
      <c r="T246" s="3">
        <v>0</v>
      </c>
      <c r="U246" s="32"/>
    </row>
    <row r="247" spans="1:21" x14ac:dyDescent="0.35">
      <c r="A247" s="5">
        <v>63</v>
      </c>
      <c r="B247" s="2" t="s">
        <v>78</v>
      </c>
      <c r="C247" s="2" t="s">
        <v>1</v>
      </c>
      <c r="D247" s="2" t="s">
        <v>2</v>
      </c>
      <c r="E247" s="2" t="s">
        <v>6</v>
      </c>
      <c r="F247" s="2" t="s">
        <v>98</v>
      </c>
      <c r="G247" s="5">
        <v>4</v>
      </c>
      <c r="H247" s="2" t="s">
        <v>4</v>
      </c>
      <c r="I247" s="15">
        <v>30</v>
      </c>
      <c r="J247" s="11">
        <v>0</v>
      </c>
      <c r="K247" s="4">
        <v>0</v>
      </c>
      <c r="L247" s="4">
        <v>0</v>
      </c>
      <c r="M247" s="4">
        <v>0</v>
      </c>
      <c r="N247" s="3">
        <v>14</v>
      </c>
      <c r="O247" s="3">
        <v>0</v>
      </c>
      <c r="P247" s="7">
        <v>14</v>
      </c>
      <c r="Q247" s="37">
        <f t="shared" si="16"/>
        <v>0</v>
      </c>
      <c r="R247" s="38">
        <f t="shared" si="15"/>
        <v>0.46666666666666667</v>
      </c>
      <c r="S247" s="8">
        <v>13</v>
      </c>
      <c r="T247" s="3">
        <v>3</v>
      </c>
      <c r="U247" s="32"/>
    </row>
    <row r="248" spans="1:21" x14ac:dyDescent="0.35">
      <c r="A248" s="5">
        <v>63</v>
      </c>
      <c r="B248" s="2" t="s">
        <v>22</v>
      </c>
      <c r="C248" s="2" t="s">
        <v>1</v>
      </c>
      <c r="D248" s="2" t="s">
        <v>2</v>
      </c>
      <c r="E248" s="2" t="s">
        <v>6</v>
      </c>
      <c r="F248" s="2" t="s">
        <v>110</v>
      </c>
      <c r="G248" s="5">
        <v>4</v>
      </c>
      <c r="H248" s="2" t="s">
        <v>4</v>
      </c>
      <c r="I248" s="15">
        <v>17</v>
      </c>
      <c r="J248" s="11">
        <v>0</v>
      </c>
      <c r="K248" s="4">
        <v>0</v>
      </c>
      <c r="L248" s="4">
        <v>11</v>
      </c>
      <c r="M248" s="4">
        <v>6</v>
      </c>
      <c r="N248" s="3">
        <v>0</v>
      </c>
      <c r="O248" s="3">
        <v>0</v>
      </c>
      <c r="P248" s="7">
        <v>17</v>
      </c>
      <c r="Q248" s="37">
        <f t="shared" si="16"/>
        <v>1</v>
      </c>
      <c r="R248" s="38">
        <f t="shared" si="15"/>
        <v>1</v>
      </c>
      <c r="S248" s="8">
        <v>0</v>
      </c>
      <c r="T248" s="3">
        <v>0</v>
      </c>
      <c r="U248" s="32"/>
    </row>
    <row r="249" spans="1:21" x14ac:dyDescent="0.35">
      <c r="A249" s="5">
        <v>63</v>
      </c>
      <c r="B249" s="2" t="s">
        <v>20</v>
      </c>
      <c r="C249" s="2" t="s">
        <v>1</v>
      </c>
      <c r="D249" s="2" t="s">
        <v>10</v>
      </c>
      <c r="E249" s="2" t="s">
        <v>6</v>
      </c>
      <c r="F249" s="2" t="s">
        <v>12</v>
      </c>
      <c r="G249" s="5">
        <v>4</v>
      </c>
      <c r="H249" s="2" t="s">
        <v>4</v>
      </c>
      <c r="I249" s="15">
        <v>33</v>
      </c>
      <c r="J249" s="11">
        <v>0</v>
      </c>
      <c r="K249" s="4">
        <v>0</v>
      </c>
      <c r="L249" s="4">
        <v>5</v>
      </c>
      <c r="M249" s="4">
        <v>4</v>
      </c>
      <c r="N249" s="3">
        <v>14</v>
      </c>
      <c r="O249" s="3">
        <v>0</v>
      </c>
      <c r="P249" s="7">
        <v>23</v>
      </c>
      <c r="Q249" s="37">
        <f t="shared" si="16"/>
        <v>0.27272727272727271</v>
      </c>
      <c r="R249" s="38">
        <f t="shared" si="15"/>
        <v>0.69696969696969702</v>
      </c>
      <c r="S249" s="8">
        <v>10</v>
      </c>
      <c r="T249" s="3">
        <v>0</v>
      </c>
      <c r="U249" s="32"/>
    </row>
    <row r="250" spans="1:21" x14ac:dyDescent="0.35">
      <c r="A250" s="5">
        <v>63</v>
      </c>
      <c r="B250" s="2" t="s">
        <v>78</v>
      </c>
      <c r="C250" s="2" t="s">
        <v>1</v>
      </c>
      <c r="D250" s="2" t="s">
        <v>10</v>
      </c>
      <c r="E250" s="2" t="s">
        <v>6</v>
      </c>
      <c r="F250" s="2" t="s">
        <v>12</v>
      </c>
      <c r="G250" s="5">
        <v>4</v>
      </c>
      <c r="H250" s="2" t="s">
        <v>4</v>
      </c>
      <c r="I250" s="15">
        <v>69</v>
      </c>
      <c r="J250" s="11">
        <v>0</v>
      </c>
      <c r="K250" s="4">
        <v>0</v>
      </c>
      <c r="L250" s="4">
        <v>7</v>
      </c>
      <c r="M250" s="4">
        <v>21</v>
      </c>
      <c r="N250" s="3">
        <v>20</v>
      </c>
      <c r="O250" s="3">
        <v>2</v>
      </c>
      <c r="P250" s="7">
        <v>50</v>
      </c>
      <c r="Q250" s="37">
        <f t="shared" si="16"/>
        <v>0.40579710144927539</v>
      </c>
      <c r="R250" s="38">
        <f t="shared" si="15"/>
        <v>0.72463768115942029</v>
      </c>
      <c r="S250" s="8">
        <v>14</v>
      </c>
      <c r="T250" s="3">
        <v>5</v>
      </c>
      <c r="U250" s="32"/>
    </row>
    <row r="251" spans="1:21" x14ac:dyDescent="0.35">
      <c r="A251" s="5">
        <v>63</v>
      </c>
      <c r="B251" s="2" t="s">
        <v>5</v>
      </c>
      <c r="C251" s="2" t="s">
        <v>1</v>
      </c>
      <c r="D251" s="2" t="s">
        <v>10</v>
      </c>
      <c r="E251" s="2" t="s">
        <v>6</v>
      </c>
      <c r="F251" s="2" t="s">
        <v>12</v>
      </c>
      <c r="G251" s="5">
        <v>4</v>
      </c>
      <c r="H251" s="2" t="s">
        <v>4</v>
      </c>
      <c r="I251" s="15">
        <v>51</v>
      </c>
      <c r="J251" s="11">
        <v>0</v>
      </c>
      <c r="K251" s="4">
        <v>0</v>
      </c>
      <c r="L251" s="4">
        <v>3</v>
      </c>
      <c r="M251" s="4">
        <v>15</v>
      </c>
      <c r="N251" s="3">
        <v>13</v>
      </c>
      <c r="O251" s="3">
        <v>3</v>
      </c>
      <c r="P251" s="7">
        <v>34</v>
      </c>
      <c r="Q251" s="37">
        <f t="shared" si="16"/>
        <v>0.35294117647058826</v>
      </c>
      <c r="R251" s="38">
        <f t="shared" si="15"/>
        <v>0.66666666666666663</v>
      </c>
      <c r="S251" s="8">
        <v>13</v>
      </c>
      <c r="T251" s="3">
        <v>4</v>
      </c>
      <c r="U251" s="32"/>
    </row>
    <row r="252" spans="1:21" x14ac:dyDescent="0.35">
      <c r="A252" s="5">
        <v>63</v>
      </c>
      <c r="B252" s="2" t="s">
        <v>78</v>
      </c>
      <c r="C252" s="2" t="s">
        <v>1</v>
      </c>
      <c r="D252" s="2" t="s">
        <v>10</v>
      </c>
      <c r="E252" s="2" t="s">
        <v>6</v>
      </c>
      <c r="F252" s="2" t="s">
        <v>100</v>
      </c>
      <c r="G252" s="5">
        <v>4</v>
      </c>
      <c r="H252" s="2" t="s">
        <v>4</v>
      </c>
      <c r="I252" s="15">
        <v>67</v>
      </c>
      <c r="J252" s="11">
        <v>0</v>
      </c>
      <c r="K252" s="4">
        <v>0</v>
      </c>
      <c r="L252" s="4">
        <v>22</v>
      </c>
      <c r="M252" s="4">
        <v>18</v>
      </c>
      <c r="N252" s="3">
        <v>13</v>
      </c>
      <c r="O252" s="3">
        <v>0</v>
      </c>
      <c r="P252" s="7">
        <v>53</v>
      </c>
      <c r="Q252" s="37">
        <f t="shared" si="16"/>
        <v>0.59701492537313428</v>
      </c>
      <c r="R252" s="38">
        <f t="shared" si="15"/>
        <v>0.79104477611940294</v>
      </c>
      <c r="S252" s="8">
        <v>11</v>
      </c>
      <c r="T252" s="3">
        <v>3</v>
      </c>
      <c r="U252" s="32"/>
    </row>
    <row r="253" spans="1:21" x14ac:dyDescent="0.35">
      <c r="A253" s="5">
        <v>63</v>
      </c>
      <c r="B253" s="2" t="s">
        <v>20</v>
      </c>
      <c r="C253" s="2" t="s">
        <v>1</v>
      </c>
      <c r="D253" s="2" t="s">
        <v>10</v>
      </c>
      <c r="E253" s="2" t="s">
        <v>6</v>
      </c>
      <c r="F253" s="2" t="s">
        <v>11</v>
      </c>
      <c r="G253" s="5">
        <v>4</v>
      </c>
      <c r="H253" s="2" t="s">
        <v>4</v>
      </c>
      <c r="I253" s="15">
        <v>78</v>
      </c>
      <c r="J253" s="11">
        <v>0</v>
      </c>
      <c r="K253" s="4">
        <v>0</v>
      </c>
      <c r="L253" s="4">
        <v>47</v>
      </c>
      <c r="M253" s="4">
        <v>21</v>
      </c>
      <c r="N253" s="3">
        <v>1</v>
      </c>
      <c r="O253" s="3">
        <v>0</v>
      </c>
      <c r="P253" s="7">
        <v>69</v>
      </c>
      <c r="Q253" s="37">
        <f t="shared" si="16"/>
        <v>0.87179487179487181</v>
      </c>
      <c r="R253" s="38">
        <f t="shared" si="15"/>
        <v>0.88461538461538458</v>
      </c>
      <c r="S253" s="8">
        <v>8</v>
      </c>
      <c r="T253" s="3">
        <v>1</v>
      </c>
      <c r="U253" s="32"/>
    </row>
    <row r="254" spans="1:21" x14ac:dyDescent="0.35">
      <c r="A254" s="5">
        <v>63</v>
      </c>
      <c r="B254" s="2" t="s">
        <v>20</v>
      </c>
      <c r="C254" s="2" t="s">
        <v>1</v>
      </c>
      <c r="D254" s="2" t="s">
        <v>10</v>
      </c>
      <c r="E254" s="2" t="s">
        <v>6</v>
      </c>
      <c r="F254" s="2" t="s">
        <v>11</v>
      </c>
      <c r="G254" s="5">
        <v>4</v>
      </c>
      <c r="H254" s="2" t="s">
        <v>54</v>
      </c>
      <c r="I254" s="15">
        <v>19</v>
      </c>
      <c r="J254" s="11">
        <v>0</v>
      </c>
      <c r="K254" s="4">
        <v>0</v>
      </c>
      <c r="L254" s="4">
        <v>10</v>
      </c>
      <c r="M254" s="4">
        <v>6</v>
      </c>
      <c r="N254" s="3">
        <v>0</v>
      </c>
      <c r="O254" s="3">
        <v>0</v>
      </c>
      <c r="P254" s="7">
        <v>16</v>
      </c>
      <c r="Q254" s="37">
        <f t="shared" si="16"/>
        <v>0.84210526315789469</v>
      </c>
      <c r="R254" s="38">
        <f t="shared" si="15"/>
        <v>0.84210526315789469</v>
      </c>
      <c r="S254" s="8">
        <v>3</v>
      </c>
      <c r="T254" s="3">
        <v>0</v>
      </c>
      <c r="U254" s="32"/>
    </row>
    <row r="255" spans="1:21" x14ac:dyDescent="0.35">
      <c r="A255" s="5">
        <v>63</v>
      </c>
      <c r="B255" s="2" t="s">
        <v>78</v>
      </c>
      <c r="C255" s="2" t="s">
        <v>1</v>
      </c>
      <c r="D255" s="2" t="s">
        <v>10</v>
      </c>
      <c r="E255" s="2" t="s">
        <v>6</v>
      </c>
      <c r="F255" s="2" t="s">
        <v>11</v>
      </c>
      <c r="G255" s="5">
        <v>4</v>
      </c>
      <c r="H255" s="2" t="s">
        <v>4</v>
      </c>
      <c r="I255" s="15">
        <v>66</v>
      </c>
      <c r="J255" s="11">
        <v>0</v>
      </c>
      <c r="K255" s="4">
        <v>0</v>
      </c>
      <c r="L255" s="4">
        <v>34</v>
      </c>
      <c r="M255" s="4">
        <v>19</v>
      </c>
      <c r="N255" s="3">
        <v>3</v>
      </c>
      <c r="O255" s="3">
        <v>0</v>
      </c>
      <c r="P255" s="7">
        <v>56</v>
      </c>
      <c r="Q255" s="37">
        <f t="shared" si="16"/>
        <v>0.80303030303030298</v>
      </c>
      <c r="R255" s="38">
        <f t="shared" si="15"/>
        <v>0.84848484848484851</v>
      </c>
      <c r="S255" s="8">
        <v>9</v>
      </c>
      <c r="T255" s="3">
        <v>1</v>
      </c>
      <c r="U255" s="32"/>
    </row>
    <row r="256" spans="1:21" x14ac:dyDescent="0.35">
      <c r="A256" s="5">
        <v>63</v>
      </c>
      <c r="B256" s="2" t="s">
        <v>78</v>
      </c>
      <c r="C256" s="2" t="s">
        <v>1</v>
      </c>
      <c r="D256" s="2" t="s">
        <v>10</v>
      </c>
      <c r="E256" s="2" t="s">
        <v>6</v>
      </c>
      <c r="F256" s="2" t="s">
        <v>11</v>
      </c>
      <c r="G256" s="5">
        <v>4</v>
      </c>
      <c r="H256" s="2" t="s">
        <v>54</v>
      </c>
      <c r="I256" s="15">
        <v>43</v>
      </c>
      <c r="J256" s="11">
        <v>4</v>
      </c>
      <c r="K256" s="4">
        <v>1</v>
      </c>
      <c r="L256" s="4">
        <v>25</v>
      </c>
      <c r="M256" s="4">
        <v>2</v>
      </c>
      <c r="N256" s="3">
        <v>1</v>
      </c>
      <c r="O256" s="3">
        <v>0</v>
      </c>
      <c r="P256" s="7">
        <v>33</v>
      </c>
      <c r="Q256" s="37">
        <f t="shared" si="16"/>
        <v>0.7441860465116279</v>
      </c>
      <c r="R256" s="38">
        <f t="shared" si="15"/>
        <v>0.76744186046511631</v>
      </c>
      <c r="S256" s="8">
        <v>8</v>
      </c>
      <c r="T256" s="3">
        <v>2</v>
      </c>
      <c r="U256" s="32"/>
    </row>
    <row r="257" spans="1:21" x14ac:dyDescent="0.35">
      <c r="A257" s="5">
        <v>63</v>
      </c>
      <c r="B257" s="2" t="s">
        <v>5</v>
      </c>
      <c r="C257" s="2" t="s">
        <v>1</v>
      </c>
      <c r="D257" s="2" t="s">
        <v>10</v>
      </c>
      <c r="E257" s="2" t="s">
        <v>6</v>
      </c>
      <c r="F257" s="2" t="s">
        <v>11</v>
      </c>
      <c r="G257" s="5">
        <v>4</v>
      </c>
      <c r="H257" s="2" t="s">
        <v>4</v>
      </c>
      <c r="I257" s="15">
        <v>70</v>
      </c>
      <c r="J257" s="11">
        <v>0</v>
      </c>
      <c r="K257" s="4">
        <v>0</v>
      </c>
      <c r="L257" s="4">
        <v>27</v>
      </c>
      <c r="M257" s="4">
        <v>30</v>
      </c>
      <c r="N257" s="3">
        <v>7</v>
      </c>
      <c r="O257" s="3">
        <v>0</v>
      </c>
      <c r="P257" s="7">
        <v>64</v>
      </c>
      <c r="Q257" s="37">
        <f t="shared" si="16"/>
        <v>0.81428571428571428</v>
      </c>
      <c r="R257" s="38">
        <f t="shared" si="15"/>
        <v>0.91428571428571426</v>
      </c>
      <c r="S257" s="8">
        <v>6</v>
      </c>
      <c r="T257" s="3">
        <v>0</v>
      </c>
      <c r="U257" s="32"/>
    </row>
    <row r="258" spans="1:21" x14ac:dyDescent="0.35">
      <c r="A258" s="5">
        <v>63</v>
      </c>
      <c r="B258" s="2" t="s">
        <v>24</v>
      </c>
      <c r="C258" s="2" t="s">
        <v>1</v>
      </c>
      <c r="D258" s="2" t="s">
        <v>10</v>
      </c>
      <c r="E258" s="2" t="s">
        <v>6</v>
      </c>
      <c r="F258" s="2" t="s">
        <v>11</v>
      </c>
      <c r="G258" s="5">
        <v>4</v>
      </c>
      <c r="H258" s="2" t="s">
        <v>4</v>
      </c>
      <c r="I258" s="15">
        <v>57</v>
      </c>
      <c r="J258" s="11">
        <v>0</v>
      </c>
      <c r="K258" s="4">
        <v>0</v>
      </c>
      <c r="L258" s="4">
        <v>0</v>
      </c>
      <c r="M258" s="4">
        <v>13</v>
      </c>
      <c r="N258" s="3">
        <v>19</v>
      </c>
      <c r="O258" s="3">
        <v>2</v>
      </c>
      <c r="P258" s="7">
        <v>34</v>
      </c>
      <c r="Q258" s="37">
        <f t="shared" si="16"/>
        <v>0.22807017543859648</v>
      </c>
      <c r="R258" s="38">
        <f t="shared" si="15"/>
        <v>0.59649122807017541</v>
      </c>
      <c r="S258" s="8">
        <v>11</v>
      </c>
      <c r="T258" s="3">
        <v>12</v>
      </c>
      <c r="U258" s="32"/>
    </row>
    <row r="259" spans="1:21" x14ac:dyDescent="0.35">
      <c r="A259" s="5">
        <v>63</v>
      </c>
      <c r="B259" s="2" t="s">
        <v>22</v>
      </c>
      <c r="C259" s="2" t="s">
        <v>1</v>
      </c>
      <c r="D259" s="2" t="s">
        <v>10</v>
      </c>
      <c r="E259" s="2" t="s">
        <v>6</v>
      </c>
      <c r="F259" s="2" t="s">
        <v>11</v>
      </c>
      <c r="G259" s="5">
        <v>4</v>
      </c>
      <c r="H259" s="2" t="s">
        <v>4</v>
      </c>
      <c r="I259" s="15">
        <v>66</v>
      </c>
      <c r="J259" s="11">
        <v>0</v>
      </c>
      <c r="K259" s="4">
        <v>0</v>
      </c>
      <c r="L259" s="4">
        <v>38</v>
      </c>
      <c r="M259" s="4">
        <v>12</v>
      </c>
      <c r="N259" s="3">
        <v>0</v>
      </c>
      <c r="O259" s="3">
        <v>0</v>
      </c>
      <c r="P259" s="7">
        <v>50</v>
      </c>
      <c r="Q259" s="37">
        <f t="shared" si="16"/>
        <v>0.75757575757575757</v>
      </c>
      <c r="R259" s="38">
        <f t="shared" si="15"/>
        <v>0.75757575757575757</v>
      </c>
      <c r="S259" s="8">
        <v>16</v>
      </c>
      <c r="T259" s="3">
        <v>0</v>
      </c>
      <c r="U259" s="32"/>
    </row>
    <row r="260" spans="1:21" x14ac:dyDescent="0.35">
      <c r="A260" s="5">
        <v>63</v>
      </c>
      <c r="B260" s="2" t="s">
        <v>5</v>
      </c>
      <c r="C260" s="2" t="s">
        <v>1</v>
      </c>
      <c r="D260" s="2" t="s">
        <v>10</v>
      </c>
      <c r="E260" s="2" t="s">
        <v>6</v>
      </c>
      <c r="F260" s="2" t="s">
        <v>53</v>
      </c>
      <c r="G260" s="5">
        <v>4</v>
      </c>
      <c r="H260" s="2" t="s">
        <v>4</v>
      </c>
      <c r="I260" s="15">
        <v>41</v>
      </c>
      <c r="J260" s="11">
        <v>0</v>
      </c>
      <c r="K260" s="4">
        <v>0</v>
      </c>
      <c r="L260" s="4">
        <v>28</v>
      </c>
      <c r="M260" s="4">
        <v>4</v>
      </c>
      <c r="N260" s="3">
        <v>0</v>
      </c>
      <c r="O260" s="3">
        <v>0</v>
      </c>
      <c r="P260" s="7">
        <v>32</v>
      </c>
      <c r="Q260" s="37">
        <f t="shared" si="16"/>
        <v>0.78048780487804881</v>
      </c>
      <c r="R260" s="38">
        <f t="shared" si="15"/>
        <v>0.78048780487804881</v>
      </c>
      <c r="S260" s="8">
        <v>9</v>
      </c>
      <c r="T260" s="3">
        <v>0</v>
      </c>
      <c r="U260" s="32"/>
    </row>
    <row r="261" spans="1:21" x14ac:dyDescent="0.35">
      <c r="A261" s="5">
        <v>63</v>
      </c>
      <c r="B261" s="2" t="s">
        <v>78</v>
      </c>
      <c r="C261" s="2" t="s">
        <v>1</v>
      </c>
      <c r="D261" s="2" t="s">
        <v>10</v>
      </c>
      <c r="E261" s="2" t="s">
        <v>6</v>
      </c>
      <c r="F261" s="2" t="s">
        <v>13</v>
      </c>
      <c r="G261" s="5">
        <v>4</v>
      </c>
      <c r="H261" s="2" t="s">
        <v>4</v>
      </c>
      <c r="I261" s="15">
        <v>60</v>
      </c>
      <c r="J261" s="11">
        <v>0</v>
      </c>
      <c r="K261" s="4">
        <v>0</v>
      </c>
      <c r="L261" s="4">
        <v>29</v>
      </c>
      <c r="M261" s="4">
        <v>17</v>
      </c>
      <c r="N261" s="3">
        <v>3</v>
      </c>
      <c r="O261" s="3">
        <v>1</v>
      </c>
      <c r="P261" s="7">
        <v>50</v>
      </c>
      <c r="Q261" s="37">
        <f t="shared" si="16"/>
        <v>0.76666666666666672</v>
      </c>
      <c r="R261" s="38">
        <f t="shared" si="15"/>
        <v>0.83333333333333337</v>
      </c>
      <c r="S261" s="8">
        <v>10</v>
      </c>
      <c r="T261" s="3">
        <v>0</v>
      </c>
      <c r="U261" s="32"/>
    </row>
    <row r="262" spans="1:21" x14ac:dyDescent="0.35">
      <c r="A262" s="5">
        <v>63</v>
      </c>
      <c r="B262" s="2" t="s">
        <v>20</v>
      </c>
      <c r="C262" s="2" t="s">
        <v>1</v>
      </c>
      <c r="D262" s="2" t="s">
        <v>10</v>
      </c>
      <c r="E262" s="2" t="s">
        <v>6</v>
      </c>
      <c r="F262" s="2" t="s">
        <v>120</v>
      </c>
      <c r="G262" s="5">
        <v>4</v>
      </c>
      <c r="H262" s="2" t="s">
        <v>4</v>
      </c>
      <c r="I262" s="15">
        <v>24</v>
      </c>
      <c r="J262" s="11">
        <v>0</v>
      </c>
      <c r="K262" s="4">
        <v>0</v>
      </c>
      <c r="L262" s="4">
        <v>13</v>
      </c>
      <c r="M262" s="4">
        <v>5</v>
      </c>
      <c r="N262" s="3">
        <v>4</v>
      </c>
      <c r="O262" s="3">
        <v>0</v>
      </c>
      <c r="P262" s="7">
        <v>22</v>
      </c>
      <c r="Q262" s="37">
        <f t="shared" si="16"/>
        <v>0.75</v>
      </c>
      <c r="R262" s="38">
        <f t="shared" si="15"/>
        <v>0.91666666666666663</v>
      </c>
      <c r="S262" s="8">
        <v>2</v>
      </c>
      <c r="T262" s="3">
        <v>0</v>
      </c>
      <c r="U262" s="32"/>
    </row>
    <row r="263" spans="1:21" x14ac:dyDescent="0.35">
      <c r="A263" s="5">
        <v>63</v>
      </c>
      <c r="B263" s="2" t="s">
        <v>20</v>
      </c>
      <c r="C263" s="2" t="s">
        <v>1</v>
      </c>
      <c r="D263" s="2" t="s">
        <v>14</v>
      </c>
      <c r="E263" s="2" t="s">
        <v>6</v>
      </c>
      <c r="F263" s="2" t="s">
        <v>15</v>
      </c>
      <c r="G263" s="5">
        <v>4</v>
      </c>
      <c r="H263" s="2" t="s">
        <v>4</v>
      </c>
      <c r="I263" s="15">
        <v>71</v>
      </c>
      <c r="J263" s="11">
        <v>0</v>
      </c>
      <c r="K263" s="4">
        <v>0</v>
      </c>
      <c r="L263" s="4">
        <v>2</v>
      </c>
      <c r="M263" s="4">
        <v>27</v>
      </c>
      <c r="N263" s="3">
        <v>27</v>
      </c>
      <c r="O263" s="3">
        <v>5</v>
      </c>
      <c r="P263" s="7">
        <v>61</v>
      </c>
      <c r="Q263" s="37">
        <f t="shared" si="16"/>
        <v>0.40845070422535212</v>
      </c>
      <c r="R263" s="38">
        <f t="shared" si="15"/>
        <v>0.85915492957746475</v>
      </c>
      <c r="S263" s="8">
        <v>10</v>
      </c>
      <c r="T263" s="3">
        <v>0</v>
      </c>
      <c r="U263" s="32"/>
    </row>
    <row r="264" spans="1:21" x14ac:dyDescent="0.35">
      <c r="A264" s="5">
        <v>63</v>
      </c>
      <c r="B264" s="2" t="s">
        <v>78</v>
      </c>
      <c r="C264" s="2" t="s">
        <v>1</v>
      </c>
      <c r="D264" s="2" t="s">
        <v>14</v>
      </c>
      <c r="E264" s="2" t="s">
        <v>6</v>
      </c>
      <c r="F264" s="2" t="s">
        <v>15</v>
      </c>
      <c r="G264" s="5">
        <v>4</v>
      </c>
      <c r="H264" s="2" t="s">
        <v>4</v>
      </c>
      <c r="I264" s="15">
        <v>74</v>
      </c>
      <c r="J264" s="11">
        <v>0</v>
      </c>
      <c r="K264" s="4">
        <v>0</v>
      </c>
      <c r="L264" s="4">
        <v>22</v>
      </c>
      <c r="M264" s="4">
        <v>33</v>
      </c>
      <c r="N264" s="3">
        <v>4</v>
      </c>
      <c r="O264" s="3">
        <v>2</v>
      </c>
      <c r="P264" s="7">
        <v>61</v>
      </c>
      <c r="Q264" s="37">
        <f t="shared" si="16"/>
        <v>0.7432432432432432</v>
      </c>
      <c r="R264" s="38">
        <f t="shared" si="15"/>
        <v>0.82432432432432434</v>
      </c>
      <c r="S264" s="8">
        <v>11</v>
      </c>
      <c r="T264" s="3">
        <v>2</v>
      </c>
      <c r="U264" s="32"/>
    </row>
    <row r="265" spans="1:21" x14ac:dyDescent="0.35">
      <c r="A265" s="5">
        <v>63</v>
      </c>
      <c r="B265" s="2" t="s">
        <v>5</v>
      </c>
      <c r="C265" s="2" t="s">
        <v>1</v>
      </c>
      <c r="D265" s="2" t="s">
        <v>14</v>
      </c>
      <c r="E265" s="2" t="s">
        <v>6</v>
      </c>
      <c r="F265" s="2" t="s">
        <v>15</v>
      </c>
      <c r="G265" s="5">
        <v>4</v>
      </c>
      <c r="H265" s="2" t="s">
        <v>4</v>
      </c>
      <c r="I265" s="15">
        <v>81</v>
      </c>
      <c r="J265" s="11">
        <v>0</v>
      </c>
      <c r="K265" s="4">
        <v>0</v>
      </c>
      <c r="L265" s="4">
        <v>1</v>
      </c>
      <c r="M265" s="4">
        <v>13</v>
      </c>
      <c r="N265" s="3">
        <v>14</v>
      </c>
      <c r="O265" s="3">
        <v>6</v>
      </c>
      <c r="P265" s="7">
        <v>34</v>
      </c>
      <c r="Q265" s="37">
        <f t="shared" si="16"/>
        <v>0.1728395061728395</v>
      </c>
      <c r="R265" s="38">
        <f t="shared" si="15"/>
        <v>0.41975308641975306</v>
      </c>
      <c r="S265" s="8">
        <v>32</v>
      </c>
      <c r="T265" s="3">
        <v>15</v>
      </c>
      <c r="U265" s="32"/>
    </row>
    <row r="266" spans="1:21" x14ac:dyDescent="0.35">
      <c r="A266" s="5">
        <v>63</v>
      </c>
      <c r="B266" s="2" t="s">
        <v>78</v>
      </c>
      <c r="C266" s="2" t="s">
        <v>1</v>
      </c>
      <c r="D266" s="2" t="s">
        <v>14</v>
      </c>
      <c r="E266" s="2" t="s">
        <v>6</v>
      </c>
      <c r="F266" s="2" t="s">
        <v>91</v>
      </c>
      <c r="G266" s="5">
        <v>4</v>
      </c>
      <c r="H266" s="2" t="s">
        <v>4</v>
      </c>
      <c r="I266" s="15">
        <v>41</v>
      </c>
      <c r="J266" s="11">
        <v>0</v>
      </c>
      <c r="K266" s="4">
        <v>0</v>
      </c>
      <c r="L266" s="4">
        <v>0</v>
      </c>
      <c r="M266" s="4">
        <v>34</v>
      </c>
      <c r="N266" s="3">
        <v>1</v>
      </c>
      <c r="O266" s="3">
        <v>0</v>
      </c>
      <c r="P266" s="7">
        <v>35</v>
      </c>
      <c r="Q266" s="37">
        <f t="shared" si="16"/>
        <v>0.82926829268292679</v>
      </c>
      <c r="R266" s="38">
        <f t="shared" si="15"/>
        <v>0.85365853658536583</v>
      </c>
      <c r="S266" s="8">
        <v>5</v>
      </c>
      <c r="T266" s="3">
        <v>1</v>
      </c>
      <c r="U266" s="32"/>
    </row>
    <row r="267" spans="1:21" x14ac:dyDescent="0.35">
      <c r="A267" s="5">
        <v>63</v>
      </c>
      <c r="B267" s="2" t="s">
        <v>78</v>
      </c>
      <c r="C267" s="2" t="s">
        <v>1</v>
      </c>
      <c r="D267" s="2" t="s">
        <v>16</v>
      </c>
      <c r="E267" s="2" t="s">
        <v>6</v>
      </c>
      <c r="F267" s="2" t="s">
        <v>79</v>
      </c>
      <c r="G267" s="5">
        <v>4</v>
      </c>
      <c r="H267" s="2" t="s">
        <v>4</v>
      </c>
      <c r="I267" s="15">
        <v>70</v>
      </c>
      <c r="J267" s="11">
        <v>0</v>
      </c>
      <c r="K267" s="4">
        <v>0</v>
      </c>
      <c r="L267" s="4">
        <v>2</v>
      </c>
      <c r="M267" s="4">
        <v>20</v>
      </c>
      <c r="N267" s="3">
        <v>28</v>
      </c>
      <c r="O267" s="3">
        <v>0</v>
      </c>
      <c r="P267" s="7">
        <v>50</v>
      </c>
      <c r="Q267" s="37">
        <f t="shared" si="16"/>
        <v>0.31428571428571428</v>
      </c>
      <c r="R267" s="38">
        <f t="shared" si="15"/>
        <v>0.7142857142857143</v>
      </c>
      <c r="S267" s="8">
        <v>14</v>
      </c>
      <c r="T267" s="3">
        <v>6</v>
      </c>
      <c r="U267" s="32"/>
    </row>
    <row r="268" spans="1:21" x14ac:dyDescent="0.35">
      <c r="A268" s="5">
        <v>63</v>
      </c>
      <c r="B268" s="2" t="s">
        <v>78</v>
      </c>
      <c r="C268" s="2" t="s">
        <v>1</v>
      </c>
      <c r="D268" s="2" t="s">
        <v>16</v>
      </c>
      <c r="E268" s="2" t="s">
        <v>6</v>
      </c>
      <c r="F268" s="2" t="s">
        <v>23</v>
      </c>
      <c r="G268" s="5">
        <v>4</v>
      </c>
      <c r="H268" s="2" t="s">
        <v>4</v>
      </c>
      <c r="I268" s="15">
        <v>71</v>
      </c>
      <c r="J268" s="11">
        <v>0</v>
      </c>
      <c r="K268" s="4">
        <v>0</v>
      </c>
      <c r="L268" s="4">
        <v>0</v>
      </c>
      <c r="M268" s="4">
        <v>29</v>
      </c>
      <c r="N268" s="3">
        <v>18</v>
      </c>
      <c r="O268" s="3">
        <v>2</v>
      </c>
      <c r="P268" s="7">
        <v>49</v>
      </c>
      <c r="Q268" s="37">
        <f t="shared" si="16"/>
        <v>0.40845070422535212</v>
      </c>
      <c r="R268" s="38">
        <f t="shared" si="15"/>
        <v>0.6901408450704225</v>
      </c>
      <c r="S268" s="8">
        <v>19</v>
      </c>
      <c r="T268" s="3">
        <v>3</v>
      </c>
      <c r="U268" s="32"/>
    </row>
    <row r="269" spans="1:21" x14ac:dyDescent="0.35">
      <c r="A269" s="5">
        <v>63</v>
      </c>
      <c r="B269" s="2" t="s">
        <v>22</v>
      </c>
      <c r="C269" s="2" t="s">
        <v>1</v>
      </c>
      <c r="D269" s="2" t="s">
        <v>16</v>
      </c>
      <c r="E269" s="2" t="s">
        <v>6</v>
      </c>
      <c r="F269" s="2" t="s">
        <v>23</v>
      </c>
      <c r="G269" s="5">
        <v>4</v>
      </c>
      <c r="H269" s="2" t="s">
        <v>4</v>
      </c>
      <c r="I269" s="15">
        <v>37</v>
      </c>
      <c r="J269" s="11">
        <v>0</v>
      </c>
      <c r="K269" s="4">
        <v>0</v>
      </c>
      <c r="L269" s="4">
        <v>16</v>
      </c>
      <c r="M269" s="4">
        <v>10</v>
      </c>
      <c r="N269" s="3">
        <v>1</v>
      </c>
      <c r="O269" s="3">
        <v>0</v>
      </c>
      <c r="P269" s="7">
        <v>27</v>
      </c>
      <c r="Q269" s="37">
        <f t="shared" si="16"/>
        <v>0.70270270270270274</v>
      </c>
      <c r="R269" s="38">
        <f t="shared" si="15"/>
        <v>0.72972972972972971</v>
      </c>
      <c r="S269" s="8">
        <v>10</v>
      </c>
      <c r="T269" s="3">
        <v>0</v>
      </c>
      <c r="U269" s="32"/>
    </row>
    <row r="270" spans="1:21" x14ac:dyDescent="0.35">
      <c r="A270" s="5">
        <v>63</v>
      </c>
      <c r="B270" s="2" t="s">
        <v>20</v>
      </c>
      <c r="C270" s="2" t="s">
        <v>1</v>
      </c>
      <c r="D270" s="2" t="s">
        <v>16</v>
      </c>
      <c r="E270" s="2" t="s">
        <v>6</v>
      </c>
      <c r="F270" s="2" t="s">
        <v>124</v>
      </c>
      <c r="G270" s="5">
        <v>4</v>
      </c>
      <c r="H270" s="2" t="s">
        <v>4</v>
      </c>
      <c r="I270" s="15">
        <v>13</v>
      </c>
      <c r="J270" s="11">
        <v>0</v>
      </c>
      <c r="K270" s="4">
        <v>0</v>
      </c>
      <c r="L270" s="4">
        <v>0</v>
      </c>
      <c r="M270" s="4">
        <v>8</v>
      </c>
      <c r="N270" s="3">
        <v>0</v>
      </c>
      <c r="O270" s="3">
        <v>0</v>
      </c>
      <c r="P270" s="7">
        <v>8</v>
      </c>
      <c r="Q270" s="37">
        <f t="shared" si="16"/>
        <v>0.61538461538461542</v>
      </c>
      <c r="R270" s="38">
        <f t="shared" si="15"/>
        <v>0.61538461538461542</v>
      </c>
      <c r="S270" s="8">
        <v>5</v>
      </c>
      <c r="T270" s="3">
        <v>0</v>
      </c>
      <c r="U270" s="32"/>
    </row>
    <row r="271" spans="1:21" x14ac:dyDescent="0.35">
      <c r="A271" s="5">
        <v>63</v>
      </c>
      <c r="B271" s="2" t="s">
        <v>20</v>
      </c>
      <c r="C271" s="2" t="s">
        <v>1</v>
      </c>
      <c r="D271" s="2" t="s">
        <v>16</v>
      </c>
      <c r="E271" s="2" t="s">
        <v>6</v>
      </c>
      <c r="F271" s="2" t="s">
        <v>17</v>
      </c>
      <c r="G271" s="5">
        <v>4</v>
      </c>
      <c r="H271" s="2" t="s">
        <v>4</v>
      </c>
      <c r="I271" s="15">
        <v>33</v>
      </c>
      <c r="J271" s="11">
        <v>0</v>
      </c>
      <c r="K271" s="4">
        <v>0</v>
      </c>
      <c r="L271" s="4">
        <v>13</v>
      </c>
      <c r="M271" s="4">
        <v>11</v>
      </c>
      <c r="N271" s="3">
        <v>0</v>
      </c>
      <c r="O271" s="3">
        <v>1</v>
      </c>
      <c r="P271" s="7">
        <v>25</v>
      </c>
      <c r="Q271" s="37">
        <f t="shared" si="16"/>
        <v>0.72727272727272729</v>
      </c>
      <c r="R271" s="38">
        <f t="shared" si="15"/>
        <v>0.75757575757575757</v>
      </c>
      <c r="S271" s="8">
        <v>7</v>
      </c>
      <c r="T271" s="3">
        <v>1</v>
      </c>
      <c r="U271" s="32"/>
    </row>
    <row r="272" spans="1:21" x14ac:dyDescent="0.35">
      <c r="A272" s="5">
        <v>63</v>
      </c>
      <c r="B272" s="2" t="s">
        <v>78</v>
      </c>
      <c r="C272" s="2" t="s">
        <v>1</v>
      </c>
      <c r="D272" s="2" t="s">
        <v>16</v>
      </c>
      <c r="E272" s="2" t="s">
        <v>6</v>
      </c>
      <c r="F272" s="2" t="s">
        <v>17</v>
      </c>
      <c r="G272" s="5">
        <v>4</v>
      </c>
      <c r="H272" s="2" t="s">
        <v>4</v>
      </c>
      <c r="I272" s="15">
        <v>59</v>
      </c>
      <c r="J272" s="11">
        <v>0</v>
      </c>
      <c r="K272" s="4">
        <v>0</v>
      </c>
      <c r="L272" s="4">
        <v>0</v>
      </c>
      <c r="M272" s="4">
        <v>6</v>
      </c>
      <c r="N272" s="3">
        <v>22</v>
      </c>
      <c r="O272" s="3">
        <v>4</v>
      </c>
      <c r="P272" s="7">
        <v>32</v>
      </c>
      <c r="Q272" s="37">
        <f t="shared" si="16"/>
        <v>0.10169491525423729</v>
      </c>
      <c r="R272" s="38">
        <f t="shared" si="15"/>
        <v>0.5423728813559322</v>
      </c>
      <c r="S272" s="8">
        <v>15</v>
      </c>
      <c r="T272" s="3">
        <v>12</v>
      </c>
      <c r="U272" s="32"/>
    </row>
    <row r="273" spans="1:21" x14ac:dyDescent="0.35">
      <c r="A273" s="5">
        <v>63</v>
      </c>
      <c r="B273" s="2" t="s">
        <v>5</v>
      </c>
      <c r="C273" s="2" t="s">
        <v>1</v>
      </c>
      <c r="D273" s="2" t="s">
        <v>16</v>
      </c>
      <c r="E273" s="2" t="s">
        <v>6</v>
      </c>
      <c r="F273" s="2" t="s">
        <v>17</v>
      </c>
      <c r="G273" s="5">
        <v>4</v>
      </c>
      <c r="H273" s="2" t="s">
        <v>4</v>
      </c>
      <c r="I273" s="15">
        <v>59</v>
      </c>
      <c r="J273" s="11">
        <v>0</v>
      </c>
      <c r="K273" s="4">
        <v>0</v>
      </c>
      <c r="L273" s="4">
        <v>24</v>
      </c>
      <c r="M273" s="4">
        <v>23</v>
      </c>
      <c r="N273" s="3">
        <v>2</v>
      </c>
      <c r="O273" s="3">
        <v>0</v>
      </c>
      <c r="P273" s="7">
        <v>49</v>
      </c>
      <c r="Q273" s="37">
        <f t="shared" si="16"/>
        <v>0.79661016949152541</v>
      </c>
      <c r="R273" s="38">
        <f t="shared" si="15"/>
        <v>0.83050847457627119</v>
      </c>
      <c r="S273" s="8">
        <v>10</v>
      </c>
      <c r="T273" s="3">
        <v>0</v>
      </c>
      <c r="U273" s="32"/>
    </row>
    <row r="274" spans="1:21" x14ac:dyDescent="0.35">
      <c r="A274" s="5">
        <v>63</v>
      </c>
      <c r="B274" s="2" t="s">
        <v>78</v>
      </c>
      <c r="C274" s="2" t="s">
        <v>38</v>
      </c>
      <c r="D274" s="2" t="s">
        <v>39</v>
      </c>
      <c r="E274" s="2" t="s">
        <v>6</v>
      </c>
      <c r="F274" s="2" t="s">
        <v>80</v>
      </c>
      <c r="G274" s="5">
        <v>4</v>
      </c>
      <c r="H274" s="2" t="s">
        <v>4</v>
      </c>
      <c r="I274" s="15">
        <v>37</v>
      </c>
      <c r="J274" s="11">
        <v>0</v>
      </c>
      <c r="K274" s="4">
        <v>0</v>
      </c>
      <c r="L274" s="4">
        <v>0</v>
      </c>
      <c r="M274" s="4">
        <v>30</v>
      </c>
      <c r="N274" s="3">
        <v>0</v>
      </c>
      <c r="O274" s="3">
        <v>0</v>
      </c>
      <c r="P274" s="7">
        <v>30</v>
      </c>
      <c r="Q274" s="37">
        <f t="shared" si="16"/>
        <v>0.81081081081081086</v>
      </c>
      <c r="R274" s="38">
        <f t="shared" si="15"/>
        <v>0.81081081081081086</v>
      </c>
      <c r="S274" s="8">
        <v>7</v>
      </c>
      <c r="T274" s="3">
        <v>0</v>
      </c>
      <c r="U274" s="32"/>
    </row>
    <row r="275" spans="1:21" x14ac:dyDescent="0.35">
      <c r="A275" s="5">
        <v>63</v>
      </c>
      <c r="B275" s="2" t="s">
        <v>78</v>
      </c>
      <c r="C275" s="2" t="s">
        <v>38</v>
      </c>
      <c r="D275" s="2" t="s">
        <v>39</v>
      </c>
      <c r="E275" s="2" t="s">
        <v>6</v>
      </c>
      <c r="F275" s="2" t="s">
        <v>82</v>
      </c>
      <c r="G275" s="5">
        <v>4</v>
      </c>
      <c r="H275" s="2" t="s">
        <v>4</v>
      </c>
      <c r="I275" s="15">
        <v>38</v>
      </c>
      <c r="J275" s="11">
        <v>0</v>
      </c>
      <c r="K275" s="4">
        <v>0</v>
      </c>
      <c r="L275" s="4">
        <v>0</v>
      </c>
      <c r="M275" s="4">
        <v>31</v>
      </c>
      <c r="N275" s="3">
        <v>0</v>
      </c>
      <c r="O275" s="3">
        <v>1</v>
      </c>
      <c r="P275" s="7">
        <v>32</v>
      </c>
      <c r="Q275" s="37">
        <f t="shared" si="16"/>
        <v>0.81578947368421051</v>
      </c>
      <c r="R275" s="38">
        <f t="shared" si="15"/>
        <v>0.84210526315789469</v>
      </c>
      <c r="S275" s="8">
        <v>4</v>
      </c>
      <c r="T275" s="3">
        <v>2</v>
      </c>
      <c r="U275" s="32"/>
    </row>
    <row r="276" spans="1:21" x14ac:dyDescent="0.35">
      <c r="A276" s="5">
        <v>63</v>
      </c>
      <c r="B276" s="2" t="s">
        <v>78</v>
      </c>
      <c r="C276" s="2" t="s">
        <v>38</v>
      </c>
      <c r="D276" s="2" t="s">
        <v>39</v>
      </c>
      <c r="E276" s="2" t="s">
        <v>6</v>
      </c>
      <c r="F276" s="2" t="s">
        <v>40</v>
      </c>
      <c r="G276" s="5">
        <v>4</v>
      </c>
      <c r="H276" s="2" t="s">
        <v>4</v>
      </c>
      <c r="I276" s="15">
        <v>44</v>
      </c>
      <c r="J276" s="11">
        <v>0</v>
      </c>
      <c r="K276" s="4">
        <v>0</v>
      </c>
      <c r="L276" s="4">
        <v>0</v>
      </c>
      <c r="M276" s="4">
        <v>27</v>
      </c>
      <c r="N276" s="3">
        <v>0</v>
      </c>
      <c r="O276" s="3">
        <v>0</v>
      </c>
      <c r="P276" s="7">
        <v>27</v>
      </c>
      <c r="Q276" s="37">
        <f t="shared" si="16"/>
        <v>0.61363636363636365</v>
      </c>
      <c r="R276" s="38">
        <f t="shared" si="15"/>
        <v>0.61363636363636365</v>
      </c>
      <c r="S276" s="8">
        <v>16</v>
      </c>
      <c r="T276" s="3">
        <v>1</v>
      </c>
      <c r="U276" s="32"/>
    </row>
    <row r="277" spans="1:21" x14ac:dyDescent="0.35">
      <c r="A277" s="5">
        <v>63</v>
      </c>
      <c r="B277" s="2" t="s">
        <v>5</v>
      </c>
      <c r="C277" s="2" t="s">
        <v>38</v>
      </c>
      <c r="D277" s="2" t="s">
        <v>39</v>
      </c>
      <c r="E277" s="2" t="s">
        <v>6</v>
      </c>
      <c r="F277" s="2" t="s">
        <v>40</v>
      </c>
      <c r="G277" s="5">
        <v>4</v>
      </c>
      <c r="H277" s="2" t="s">
        <v>4</v>
      </c>
      <c r="I277" s="15">
        <v>19</v>
      </c>
      <c r="J277" s="11">
        <v>0</v>
      </c>
      <c r="K277" s="4">
        <v>0</v>
      </c>
      <c r="L277" s="4">
        <v>0</v>
      </c>
      <c r="M277" s="4">
        <v>11</v>
      </c>
      <c r="N277" s="3">
        <v>0</v>
      </c>
      <c r="O277" s="3">
        <v>0</v>
      </c>
      <c r="P277" s="7">
        <v>11</v>
      </c>
      <c r="Q277" s="37">
        <f t="shared" si="16"/>
        <v>0.57894736842105265</v>
      </c>
      <c r="R277" s="38">
        <f t="shared" si="15"/>
        <v>0.57894736842105265</v>
      </c>
      <c r="S277" s="8">
        <v>8</v>
      </c>
      <c r="T277" s="3">
        <v>0</v>
      </c>
      <c r="U277" s="32"/>
    </row>
    <row r="278" spans="1:21" x14ac:dyDescent="0.35">
      <c r="A278" s="5">
        <v>63</v>
      </c>
      <c r="B278" s="2" t="s">
        <v>78</v>
      </c>
      <c r="C278" s="2" t="s">
        <v>38</v>
      </c>
      <c r="D278" s="2" t="s">
        <v>88</v>
      </c>
      <c r="E278" s="2" t="s">
        <v>6</v>
      </c>
      <c r="F278" s="2" t="s">
        <v>89</v>
      </c>
      <c r="G278" s="5">
        <v>4</v>
      </c>
      <c r="H278" s="2" t="s">
        <v>4</v>
      </c>
      <c r="I278" s="15">
        <v>101</v>
      </c>
      <c r="J278" s="11">
        <v>0</v>
      </c>
      <c r="K278" s="4">
        <v>0</v>
      </c>
      <c r="L278" s="4">
        <v>0</v>
      </c>
      <c r="M278" s="4">
        <v>65</v>
      </c>
      <c r="N278" s="3">
        <v>9</v>
      </c>
      <c r="O278" s="3">
        <v>2</v>
      </c>
      <c r="P278" s="7">
        <v>76</v>
      </c>
      <c r="Q278" s="37">
        <f t="shared" si="16"/>
        <v>0.64356435643564358</v>
      </c>
      <c r="R278" s="38">
        <f t="shared" si="15"/>
        <v>0.75247524752475248</v>
      </c>
      <c r="S278" s="8">
        <v>23</v>
      </c>
      <c r="T278" s="3">
        <v>2</v>
      </c>
      <c r="U278" s="32"/>
    </row>
    <row r="279" spans="1:21" x14ac:dyDescent="0.35">
      <c r="A279" s="5">
        <v>63</v>
      </c>
      <c r="B279" s="2" t="s">
        <v>78</v>
      </c>
      <c r="C279" s="2" t="s">
        <v>38</v>
      </c>
      <c r="D279" s="2" t="s">
        <v>83</v>
      </c>
      <c r="E279" s="2" t="s">
        <v>6</v>
      </c>
      <c r="F279" s="2" t="s">
        <v>84</v>
      </c>
      <c r="G279" s="5">
        <v>5</v>
      </c>
      <c r="H279" s="2" t="s">
        <v>4</v>
      </c>
      <c r="I279" s="15">
        <v>63</v>
      </c>
      <c r="J279" s="11">
        <v>0</v>
      </c>
      <c r="K279" s="4">
        <v>0</v>
      </c>
      <c r="L279" s="4">
        <v>0</v>
      </c>
      <c r="M279" s="4">
        <v>0</v>
      </c>
      <c r="N279" s="4">
        <v>41</v>
      </c>
      <c r="O279" s="3">
        <v>3</v>
      </c>
      <c r="P279" s="7">
        <v>44</v>
      </c>
      <c r="Q279" s="37">
        <f t="shared" ref="Q279:Q280" si="17">SUM(J279:N279)/I279</f>
        <v>0.65079365079365081</v>
      </c>
      <c r="R279" s="38">
        <f t="shared" si="15"/>
        <v>0.69841269841269837</v>
      </c>
      <c r="S279" s="8">
        <v>15</v>
      </c>
      <c r="T279" s="3">
        <v>4</v>
      </c>
      <c r="U279" s="32"/>
    </row>
    <row r="280" spans="1:21" x14ac:dyDescent="0.35">
      <c r="A280" s="5">
        <v>63</v>
      </c>
      <c r="B280" s="2" t="s">
        <v>78</v>
      </c>
      <c r="C280" s="2" t="s">
        <v>38</v>
      </c>
      <c r="D280" s="2" t="s">
        <v>83</v>
      </c>
      <c r="E280" s="2" t="s">
        <v>6</v>
      </c>
      <c r="F280" s="2" t="s">
        <v>95</v>
      </c>
      <c r="G280" s="5">
        <v>5</v>
      </c>
      <c r="H280" s="2" t="s">
        <v>4</v>
      </c>
      <c r="I280" s="15">
        <v>36</v>
      </c>
      <c r="J280" s="11">
        <v>0</v>
      </c>
      <c r="K280" s="4">
        <v>0</v>
      </c>
      <c r="L280" s="4">
        <v>0</v>
      </c>
      <c r="M280" s="4">
        <v>0</v>
      </c>
      <c r="N280" s="4">
        <v>24</v>
      </c>
      <c r="O280" s="3">
        <v>0</v>
      </c>
      <c r="P280" s="7">
        <v>24</v>
      </c>
      <c r="Q280" s="37">
        <f t="shared" si="17"/>
        <v>0.66666666666666663</v>
      </c>
      <c r="R280" s="38">
        <f t="shared" si="15"/>
        <v>0.66666666666666663</v>
      </c>
      <c r="S280" s="8">
        <v>7</v>
      </c>
      <c r="T280" s="3">
        <v>5</v>
      </c>
      <c r="U280" s="32"/>
    </row>
    <row r="281" spans="1:21" x14ac:dyDescent="0.35">
      <c r="A281" s="5">
        <v>63</v>
      </c>
      <c r="B281" s="2" t="s">
        <v>22</v>
      </c>
      <c r="C281" s="2" t="s">
        <v>41</v>
      </c>
      <c r="D281" s="2" t="s">
        <v>71</v>
      </c>
      <c r="E281" s="2" t="s">
        <v>113</v>
      </c>
      <c r="F281" s="2" t="s">
        <v>116</v>
      </c>
      <c r="G281" s="5">
        <v>2</v>
      </c>
      <c r="H281" s="2" t="s">
        <v>4</v>
      </c>
      <c r="I281" s="15">
        <v>3</v>
      </c>
      <c r="J281" s="11">
        <v>0</v>
      </c>
      <c r="K281" s="4">
        <v>3</v>
      </c>
      <c r="L281" s="3">
        <v>0</v>
      </c>
      <c r="M281" s="3">
        <v>0</v>
      </c>
      <c r="N281" s="3">
        <v>0</v>
      </c>
      <c r="O281" s="3">
        <v>0</v>
      </c>
      <c r="P281" s="7">
        <v>3</v>
      </c>
      <c r="Q281" s="37">
        <f>SUM(J281:K281)/I281</f>
        <v>1</v>
      </c>
      <c r="R281" s="38">
        <f t="shared" si="15"/>
        <v>1</v>
      </c>
      <c r="S281" s="8">
        <v>0</v>
      </c>
      <c r="T281" s="3">
        <v>0</v>
      </c>
      <c r="U281" s="32"/>
    </row>
    <row r="282" spans="1:21" x14ac:dyDescent="0.35">
      <c r="A282" s="5">
        <v>63</v>
      </c>
      <c r="B282" s="2" t="s">
        <v>22</v>
      </c>
      <c r="C282" s="2" t="s">
        <v>41</v>
      </c>
      <c r="D282" s="2" t="s">
        <v>71</v>
      </c>
      <c r="E282" s="2" t="s">
        <v>113</v>
      </c>
      <c r="F282" s="2" t="s">
        <v>116</v>
      </c>
      <c r="G282" s="5">
        <v>2</v>
      </c>
      <c r="H282" s="2" t="s">
        <v>54</v>
      </c>
      <c r="I282" s="15">
        <v>3</v>
      </c>
      <c r="J282" s="11">
        <v>0</v>
      </c>
      <c r="K282" s="4">
        <v>1</v>
      </c>
      <c r="L282" s="3">
        <v>0</v>
      </c>
      <c r="M282" s="3">
        <v>1</v>
      </c>
      <c r="N282" s="3">
        <v>0</v>
      </c>
      <c r="O282" s="3">
        <v>0</v>
      </c>
      <c r="P282" s="7">
        <v>2</v>
      </c>
      <c r="Q282" s="37">
        <f t="shared" ref="Q282:Q287" si="18">SUM(J282:K282)/I282</f>
        <v>0.33333333333333331</v>
      </c>
      <c r="R282" s="38">
        <f t="shared" si="15"/>
        <v>0.66666666666666663</v>
      </c>
      <c r="S282" s="8">
        <v>1</v>
      </c>
      <c r="T282" s="3">
        <v>0</v>
      </c>
      <c r="U282" s="32"/>
    </row>
    <row r="283" spans="1:21" x14ac:dyDescent="0.35">
      <c r="A283" s="5">
        <v>63</v>
      </c>
      <c r="B283" s="2" t="s">
        <v>22</v>
      </c>
      <c r="C283" s="2" t="s">
        <v>41</v>
      </c>
      <c r="D283" s="2" t="s">
        <v>44</v>
      </c>
      <c r="E283" s="2" t="s">
        <v>113</v>
      </c>
      <c r="F283" s="2" t="s">
        <v>115</v>
      </c>
      <c r="G283" s="5">
        <v>2</v>
      </c>
      <c r="H283" s="2" t="s">
        <v>4</v>
      </c>
      <c r="I283" s="15">
        <v>3</v>
      </c>
      <c r="J283" s="11">
        <v>0</v>
      </c>
      <c r="K283" s="4">
        <v>0</v>
      </c>
      <c r="L283" s="3">
        <v>0</v>
      </c>
      <c r="M283" s="3">
        <v>0</v>
      </c>
      <c r="N283" s="3">
        <v>0</v>
      </c>
      <c r="O283" s="3">
        <v>0</v>
      </c>
      <c r="P283" s="7">
        <v>0</v>
      </c>
      <c r="Q283" s="37">
        <f t="shared" si="18"/>
        <v>0</v>
      </c>
      <c r="R283" s="38">
        <f t="shared" si="15"/>
        <v>0</v>
      </c>
      <c r="S283" s="8">
        <v>3</v>
      </c>
      <c r="T283" s="3">
        <v>0</v>
      </c>
      <c r="U283" s="32"/>
    </row>
    <row r="284" spans="1:21" x14ac:dyDescent="0.35">
      <c r="A284" s="5">
        <v>63</v>
      </c>
      <c r="B284" s="2" t="s">
        <v>78</v>
      </c>
      <c r="C284" s="2" t="s">
        <v>1</v>
      </c>
      <c r="D284" s="2" t="s">
        <v>2</v>
      </c>
      <c r="E284" s="2" t="s">
        <v>113</v>
      </c>
      <c r="F284" s="2" t="s">
        <v>112</v>
      </c>
      <c r="G284" s="5">
        <v>2</v>
      </c>
      <c r="H284" s="2" t="s">
        <v>4</v>
      </c>
      <c r="I284" s="15">
        <v>7</v>
      </c>
      <c r="J284" s="11">
        <v>0</v>
      </c>
      <c r="K284" s="4">
        <v>0</v>
      </c>
      <c r="L284" s="3">
        <v>0</v>
      </c>
      <c r="M284" s="3">
        <v>0</v>
      </c>
      <c r="N284" s="3">
        <v>3</v>
      </c>
      <c r="O284" s="3">
        <v>0</v>
      </c>
      <c r="P284" s="7">
        <v>3</v>
      </c>
      <c r="Q284" s="37">
        <f t="shared" si="18"/>
        <v>0</v>
      </c>
      <c r="R284" s="38">
        <f t="shared" si="15"/>
        <v>0.42857142857142855</v>
      </c>
      <c r="S284" s="8">
        <v>4</v>
      </c>
      <c r="T284" s="3">
        <v>0</v>
      </c>
      <c r="U284" s="32"/>
    </row>
    <row r="285" spans="1:21" x14ac:dyDescent="0.35">
      <c r="A285" s="5">
        <v>63</v>
      </c>
      <c r="B285" s="2" t="s">
        <v>78</v>
      </c>
      <c r="C285" s="2" t="s">
        <v>1</v>
      </c>
      <c r="D285" s="2" t="s">
        <v>2</v>
      </c>
      <c r="E285" s="2" t="s">
        <v>113</v>
      </c>
      <c r="F285" s="2" t="s">
        <v>112</v>
      </c>
      <c r="G285" s="5">
        <v>2</v>
      </c>
      <c r="H285" s="2" t="s">
        <v>54</v>
      </c>
      <c r="I285" s="15">
        <v>4</v>
      </c>
      <c r="J285" s="11">
        <v>0</v>
      </c>
      <c r="K285" s="4">
        <v>2</v>
      </c>
      <c r="L285" s="3">
        <v>0</v>
      </c>
      <c r="M285" s="3">
        <v>1</v>
      </c>
      <c r="N285" s="3">
        <v>0</v>
      </c>
      <c r="O285" s="3">
        <v>0</v>
      </c>
      <c r="P285" s="7">
        <v>3</v>
      </c>
      <c r="Q285" s="37">
        <f t="shared" si="18"/>
        <v>0.5</v>
      </c>
      <c r="R285" s="38">
        <f t="shared" si="15"/>
        <v>0.75</v>
      </c>
      <c r="S285" s="8">
        <v>1</v>
      </c>
      <c r="T285" s="3">
        <v>0</v>
      </c>
      <c r="U285" s="32"/>
    </row>
    <row r="286" spans="1:21" x14ac:dyDescent="0.35">
      <c r="A286" s="5">
        <v>63</v>
      </c>
      <c r="B286" s="2" t="s">
        <v>78</v>
      </c>
      <c r="C286" s="2" t="s">
        <v>1</v>
      </c>
      <c r="D286" s="2" t="s">
        <v>10</v>
      </c>
      <c r="E286" s="2" t="s">
        <v>113</v>
      </c>
      <c r="F286" s="2" t="s">
        <v>114</v>
      </c>
      <c r="G286" s="5">
        <v>2</v>
      </c>
      <c r="H286" s="2" t="s">
        <v>4</v>
      </c>
      <c r="I286" s="15">
        <v>3</v>
      </c>
      <c r="J286" s="11">
        <v>0</v>
      </c>
      <c r="K286" s="4">
        <v>1</v>
      </c>
      <c r="L286" s="3">
        <v>2</v>
      </c>
      <c r="M286" s="3">
        <v>0</v>
      </c>
      <c r="N286" s="3">
        <v>0</v>
      </c>
      <c r="O286" s="3">
        <v>0</v>
      </c>
      <c r="P286" s="7">
        <v>3</v>
      </c>
      <c r="Q286" s="37">
        <f t="shared" si="18"/>
        <v>0.33333333333333331</v>
      </c>
      <c r="R286" s="38">
        <f t="shared" si="15"/>
        <v>1</v>
      </c>
      <c r="S286" s="8">
        <v>0</v>
      </c>
      <c r="T286" s="3">
        <v>0</v>
      </c>
      <c r="U286" s="32"/>
    </row>
    <row r="287" spans="1:21" ht="18.600000000000001" thickBot="1" x14ac:dyDescent="0.4">
      <c r="A287" s="24">
        <v>63</v>
      </c>
      <c r="B287" s="25" t="s">
        <v>78</v>
      </c>
      <c r="C287" s="25" t="s">
        <v>1</v>
      </c>
      <c r="D287" s="25" t="s">
        <v>10</v>
      </c>
      <c r="E287" s="25" t="s">
        <v>113</v>
      </c>
      <c r="F287" s="25" t="s">
        <v>114</v>
      </c>
      <c r="G287" s="24">
        <v>2</v>
      </c>
      <c r="H287" s="25" t="s">
        <v>54</v>
      </c>
      <c r="I287" s="26">
        <v>7</v>
      </c>
      <c r="J287" s="27">
        <v>0</v>
      </c>
      <c r="K287" s="30">
        <v>0</v>
      </c>
      <c r="L287" s="13">
        <v>4</v>
      </c>
      <c r="M287" s="13">
        <v>1</v>
      </c>
      <c r="N287" s="13">
        <v>2</v>
      </c>
      <c r="O287" s="13">
        <v>0</v>
      </c>
      <c r="P287" s="14">
        <v>7</v>
      </c>
      <c r="Q287" s="40">
        <f t="shared" si="18"/>
        <v>0</v>
      </c>
      <c r="R287" s="41">
        <f t="shared" si="15"/>
        <v>1</v>
      </c>
      <c r="S287" s="28">
        <v>0</v>
      </c>
      <c r="T287" s="13">
        <v>0</v>
      </c>
      <c r="U287" s="32"/>
    </row>
    <row r="288" spans="1:21" x14ac:dyDescent="0.35">
      <c r="A288" s="16">
        <v>64</v>
      </c>
      <c r="B288" s="17" t="s">
        <v>78</v>
      </c>
      <c r="C288" s="17" t="s">
        <v>74</v>
      </c>
      <c r="D288" s="17" t="s">
        <v>75</v>
      </c>
      <c r="E288" s="17" t="s">
        <v>77</v>
      </c>
      <c r="F288" s="17" t="s">
        <v>107</v>
      </c>
      <c r="G288" s="16">
        <v>3</v>
      </c>
      <c r="H288" s="17" t="s">
        <v>4</v>
      </c>
      <c r="I288" s="18">
        <v>22</v>
      </c>
      <c r="J288" s="29">
        <v>0</v>
      </c>
      <c r="K288" s="20">
        <v>0</v>
      </c>
      <c r="L288" s="20">
        <v>0</v>
      </c>
      <c r="M288" s="20">
        <v>19</v>
      </c>
      <c r="N288" s="21">
        <v>0</v>
      </c>
      <c r="O288" s="21">
        <v>0</v>
      </c>
      <c r="P288" s="22">
        <v>19</v>
      </c>
      <c r="Q288" s="42">
        <f>SUM(K288:M288)/I288</f>
        <v>0.86363636363636365</v>
      </c>
      <c r="R288" s="39">
        <f t="shared" si="15"/>
        <v>0.86363636363636365</v>
      </c>
      <c r="S288" s="23">
        <v>3</v>
      </c>
      <c r="T288" s="21">
        <v>0</v>
      </c>
      <c r="U288" s="32"/>
    </row>
    <row r="289" spans="1:21" x14ac:dyDescent="0.35">
      <c r="A289" s="5">
        <v>64</v>
      </c>
      <c r="B289" s="2" t="s">
        <v>20</v>
      </c>
      <c r="C289" s="2" t="s">
        <v>74</v>
      </c>
      <c r="D289" s="2" t="s">
        <v>75</v>
      </c>
      <c r="E289" s="2" t="s">
        <v>77</v>
      </c>
      <c r="F289" s="2" t="s">
        <v>76</v>
      </c>
      <c r="G289" s="5">
        <v>3</v>
      </c>
      <c r="H289" s="2" t="s">
        <v>4</v>
      </c>
      <c r="I289" s="15">
        <v>24</v>
      </c>
      <c r="J289" s="10">
        <v>0</v>
      </c>
      <c r="K289" s="4">
        <v>0</v>
      </c>
      <c r="L289" s="4">
        <v>0</v>
      </c>
      <c r="M289" s="4">
        <v>24</v>
      </c>
      <c r="N289" s="3">
        <v>0</v>
      </c>
      <c r="O289" s="3">
        <v>0</v>
      </c>
      <c r="P289" s="7">
        <v>24</v>
      </c>
      <c r="Q289" s="42">
        <f t="shared" ref="Q289:Q292" si="19">SUM(K289:M289)/I289</f>
        <v>1</v>
      </c>
      <c r="R289" s="38">
        <f t="shared" si="15"/>
        <v>1</v>
      </c>
      <c r="S289" s="8">
        <v>0</v>
      </c>
      <c r="T289" s="3">
        <v>0</v>
      </c>
      <c r="U289" s="32"/>
    </row>
    <row r="290" spans="1:21" x14ac:dyDescent="0.35">
      <c r="A290" s="5">
        <v>64</v>
      </c>
      <c r="B290" s="2" t="s">
        <v>78</v>
      </c>
      <c r="C290" s="2" t="s">
        <v>74</v>
      </c>
      <c r="D290" s="2" t="s">
        <v>75</v>
      </c>
      <c r="E290" s="2" t="s">
        <v>77</v>
      </c>
      <c r="F290" s="2" t="s">
        <v>76</v>
      </c>
      <c r="G290" s="5">
        <v>3</v>
      </c>
      <c r="H290" s="2" t="s">
        <v>4</v>
      </c>
      <c r="I290" s="15">
        <v>84</v>
      </c>
      <c r="J290" s="10">
        <v>0</v>
      </c>
      <c r="K290" s="4">
        <v>0</v>
      </c>
      <c r="L290" s="4">
        <v>0</v>
      </c>
      <c r="M290" s="4">
        <v>80</v>
      </c>
      <c r="N290" s="3">
        <v>0</v>
      </c>
      <c r="O290" s="3">
        <v>0</v>
      </c>
      <c r="P290" s="7">
        <v>80</v>
      </c>
      <c r="Q290" s="42">
        <f t="shared" si="19"/>
        <v>0.95238095238095233</v>
      </c>
      <c r="R290" s="38">
        <f t="shared" si="15"/>
        <v>0.95238095238095233</v>
      </c>
      <c r="S290" s="8">
        <v>4</v>
      </c>
      <c r="T290" s="3">
        <v>0</v>
      </c>
      <c r="U290" s="32"/>
    </row>
    <row r="291" spans="1:21" x14ac:dyDescent="0.35">
      <c r="A291" s="5">
        <v>64</v>
      </c>
      <c r="B291" s="2" t="s">
        <v>5</v>
      </c>
      <c r="C291" s="2" t="s">
        <v>74</v>
      </c>
      <c r="D291" s="2" t="s">
        <v>75</v>
      </c>
      <c r="E291" s="2" t="s">
        <v>77</v>
      </c>
      <c r="F291" s="2" t="s">
        <v>76</v>
      </c>
      <c r="G291" s="5">
        <v>3</v>
      </c>
      <c r="H291" s="2" t="s">
        <v>4</v>
      </c>
      <c r="I291" s="15">
        <v>8</v>
      </c>
      <c r="J291" s="10">
        <v>0</v>
      </c>
      <c r="K291" s="4">
        <v>0</v>
      </c>
      <c r="L291" s="4">
        <v>0</v>
      </c>
      <c r="M291" s="4">
        <v>8</v>
      </c>
      <c r="N291" s="3">
        <v>0</v>
      </c>
      <c r="O291" s="3">
        <v>0</v>
      </c>
      <c r="P291" s="7">
        <v>8</v>
      </c>
      <c r="Q291" s="42">
        <f t="shared" si="19"/>
        <v>1</v>
      </c>
      <c r="R291" s="38">
        <f t="shared" si="15"/>
        <v>1</v>
      </c>
      <c r="S291" s="8">
        <v>0</v>
      </c>
      <c r="T291" s="3">
        <v>0</v>
      </c>
      <c r="U291" s="32"/>
    </row>
    <row r="292" spans="1:21" x14ac:dyDescent="0.35">
      <c r="A292" s="5">
        <v>64</v>
      </c>
      <c r="B292" s="2" t="s">
        <v>78</v>
      </c>
      <c r="C292" s="2" t="s">
        <v>74</v>
      </c>
      <c r="D292" s="2" t="s">
        <v>75</v>
      </c>
      <c r="E292" s="2" t="s">
        <v>77</v>
      </c>
      <c r="F292" s="2" t="s">
        <v>94</v>
      </c>
      <c r="G292" s="5">
        <v>3</v>
      </c>
      <c r="H292" s="2" t="s">
        <v>4</v>
      </c>
      <c r="I292" s="15">
        <v>33</v>
      </c>
      <c r="J292" s="10">
        <v>0</v>
      </c>
      <c r="K292" s="4">
        <v>0</v>
      </c>
      <c r="L292" s="4">
        <v>0</v>
      </c>
      <c r="M292" s="4">
        <v>26</v>
      </c>
      <c r="N292" s="3">
        <v>1</v>
      </c>
      <c r="O292" s="3">
        <v>0</v>
      </c>
      <c r="P292" s="7">
        <v>27</v>
      </c>
      <c r="Q292" s="42">
        <f t="shared" si="19"/>
        <v>0.78787878787878785</v>
      </c>
      <c r="R292" s="38">
        <f t="shared" si="15"/>
        <v>0.81818181818181823</v>
      </c>
      <c r="S292" s="8">
        <v>6</v>
      </c>
      <c r="T292" s="3">
        <v>0</v>
      </c>
      <c r="U292" s="32"/>
    </row>
    <row r="293" spans="1:21" x14ac:dyDescent="0.35">
      <c r="A293" s="5">
        <v>64</v>
      </c>
      <c r="B293" s="2" t="s">
        <v>26</v>
      </c>
      <c r="C293" s="2" t="s">
        <v>28</v>
      </c>
      <c r="D293" s="2" t="s">
        <v>29</v>
      </c>
      <c r="E293" s="2" t="s">
        <v>60</v>
      </c>
      <c r="F293" s="2" t="s">
        <v>66</v>
      </c>
      <c r="G293" s="5">
        <v>2</v>
      </c>
      <c r="H293" s="2" t="s">
        <v>4</v>
      </c>
      <c r="I293" s="15">
        <v>14</v>
      </c>
      <c r="J293" s="10">
        <v>0</v>
      </c>
      <c r="K293" s="4">
        <v>0</v>
      </c>
      <c r="L293" s="4">
        <v>10</v>
      </c>
      <c r="M293" s="3">
        <v>0</v>
      </c>
      <c r="N293" s="3">
        <v>0</v>
      </c>
      <c r="O293" s="3">
        <v>0</v>
      </c>
      <c r="P293" s="7">
        <v>10</v>
      </c>
      <c r="Q293" s="37">
        <f>SUM(K293:L293)/I293</f>
        <v>0.7142857142857143</v>
      </c>
      <c r="R293" s="38">
        <f t="shared" si="15"/>
        <v>0.7142857142857143</v>
      </c>
      <c r="S293" s="8">
        <v>4</v>
      </c>
      <c r="T293" s="3">
        <v>0</v>
      </c>
      <c r="U293" s="32"/>
    </row>
    <row r="294" spans="1:21" x14ac:dyDescent="0.35">
      <c r="A294" s="5">
        <v>64</v>
      </c>
      <c r="B294" s="2" t="s">
        <v>22</v>
      </c>
      <c r="C294" s="2" t="s">
        <v>28</v>
      </c>
      <c r="D294" s="2" t="s">
        <v>29</v>
      </c>
      <c r="E294" s="2" t="s">
        <v>60</v>
      </c>
      <c r="F294" s="2" t="s">
        <v>66</v>
      </c>
      <c r="G294" s="5">
        <v>2</v>
      </c>
      <c r="H294" s="2" t="s">
        <v>4</v>
      </c>
      <c r="I294" s="15">
        <v>10</v>
      </c>
      <c r="J294" s="10">
        <v>0</v>
      </c>
      <c r="K294" s="4">
        <v>0</v>
      </c>
      <c r="L294" s="4">
        <v>7</v>
      </c>
      <c r="M294" s="3">
        <v>0</v>
      </c>
      <c r="N294" s="3">
        <v>0</v>
      </c>
      <c r="O294" s="3">
        <v>0</v>
      </c>
      <c r="P294" s="7">
        <v>7</v>
      </c>
      <c r="Q294" s="37">
        <f t="shared" ref="Q294:Q316" si="20">SUM(K294:L294)/I294</f>
        <v>0.7</v>
      </c>
      <c r="R294" s="38">
        <f t="shared" si="15"/>
        <v>0.7</v>
      </c>
      <c r="S294" s="8">
        <v>3</v>
      </c>
      <c r="T294" s="3">
        <v>0</v>
      </c>
      <c r="U294" s="32"/>
    </row>
    <row r="295" spans="1:21" x14ac:dyDescent="0.35">
      <c r="A295" s="5">
        <v>64</v>
      </c>
      <c r="B295" s="2" t="s">
        <v>26</v>
      </c>
      <c r="C295" s="2" t="s">
        <v>41</v>
      </c>
      <c r="D295" s="2" t="s">
        <v>71</v>
      </c>
      <c r="E295" s="2" t="s">
        <v>60</v>
      </c>
      <c r="F295" s="2" t="s">
        <v>72</v>
      </c>
      <c r="G295" s="5">
        <v>2</v>
      </c>
      <c r="H295" s="2" t="s">
        <v>4</v>
      </c>
      <c r="I295" s="15">
        <v>8</v>
      </c>
      <c r="J295" s="10">
        <v>0</v>
      </c>
      <c r="K295" s="4">
        <v>0</v>
      </c>
      <c r="L295" s="4">
        <v>5</v>
      </c>
      <c r="M295" s="3">
        <v>0</v>
      </c>
      <c r="N295" s="3">
        <v>0</v>
      </c>
      <c r="O295" s="3">
        <v>0</v>
      </c>
      <c r="P295" s="7">
        <v>5</v>
      </c>
      <c r="Q295" s="37">
        <f t="shared" si="20"/>
        <v>0.625</v>
      </c>
      <c r="R295" s="38">
        <f t="shared" si="15"/>
        <v>0.625</v>
      </c>
      <c r="S295" s="8">
        <v>3</v>
      </c>
      <c r="T295" s="3">
        <v>0</v>
      </c>
      <c r="U295" s="32"/>
    </row>
    <row r="296" spans="1:21" x14ac:dyDescent="0.35">
      <c r="A296" s="5">
        <v>64</v>
      </c>
      <c r="B296" s="2" t="s">
        <v>22</v>
      </c>
      <c r="C296" s="2" t="s">
        <v>41</v>
      </c>
      <c r="D296" s="2" t="s">
        <v>71</v>
      </c>
      <c r="E296" s="2" t="s">
        <v>60</v>
      </c>
      <c r="F296" s="2" t="s">
        <v>72</v>
      </c>
      <c r="G296" s="5">
        <v>2</v>
      </c>
      <c r="H296" s="2" t="s">
        <v>4</v>
      </c>
      <c r="I296" s="15">
        <v>9</v>
      </c>
      <c r="J296" s="10">
        <v>0</v>
      </c>
      <c r="K296" s="4">
        <v>0</v>
      </c>
      <c r="L296" s="4">
        <v>6</v>
      </c>
      <c r="M296" s="3">
        <v>0</v>
      </c>
      <c r="N296" s="3">
        <v>0</v>
      </c>
      <c r="O296" s="3">
        <v>0</v>
      </c>
      <c r="P296" s="7">
        <v>6</v>
      </c>
      <c r="Q296" s="37">
        <f t="shared" si="20"/>
        <v>0.66666666666666663</v>
      </c>
      <c r="R296" s="38">
        <f t="shared" si="15"/>
        <v>0.66666666666666663</v>
      </c>
      <c r="S296" s="8">
        <v>3</v>
      </c>
      <c r="T296" s="3">
        <v>0</v>
      </c>
      <c r="U296" s="32"/>
    </row>
    <row r="297" spans="1:21" x14ac:dyDescent="0.35">
      <c r="A297" s="5">
        <v>64</v>
      </c>
      <c r="B297" s="2" t="s">
        <v>26</v>
      </c>
      <c r="C297" s="2" t="s">
        <v>41</v>
      </c>
      <c r="D297" s="2" t="s">
        <v>69</v>
      </c>
      <c r="E297" s="2" t="s">
        <v>60</v>
      </c>
      <c r="F297" s="2" t="s">
        <v>73</v>
      </c>
      <c r="G297" s="5">
        <v>2</v>
      </c>
      <c r="H297" s="2" t="s">
        <v>4</v>
      </c>
      <c r="I297" s="15">
        <v>8</v>
      </c>
      <c r="J297" s="10">
        <v>0</v>
      </c>
      <c r="K297" s="4">
        <v>0</v>
      </c>
      <c r="L297" s="4">
        <v>6</v>
      </c>
      <c r="M297" s="3">
        <v>0</v>
      </c>
      <c r="N297" s="3">
        <v>0</v>
      </c>
      <c r="O297" s="3">
        <v>0</v>
      </c>
      <c r="P297" s="7">
        <v>6</v>
      </c>
      <c r="Q297" s="37">
        <f t="shared" si="20"/>
        <v>0.75</v>
      </c>
      <c r="R297" s="38">
        <f t="shared" si="15"/>
        <v>0.75</v>
      </c>
      <c r="S297" s="8">
        <v>2</v>
      </c>
      <c r="T297" s="3">
        <v>0</v>
      </c>
      <c r="U297" s="32"/>
    </row>
    <row r="298" spans="1:21" x14ac:dyDescent="0.35">
      <c r="A298" s="5">
        <v>64</v>
      </c>
      <c r="B298" s="2" t="s">
        <v>24</v>
      </c>
      <c r="C298" s="2" t="s">
        <v>41</v>
      </c>
      <c r="D298" s="2" t="s">
        <v>69</v>
      </c>
      <c r="E298" s="2" t="s">
        <v>60</v>
      </c>
      <c r="F298" s="2" t="s">
        <v>70</v>
      </c>
      <c r="G298" s="5">
        <v>2</v>
      </c>
      <c r="H298" s="2" t="s">
        <v>54</v>
      </c>
      <c r="I298" s="15">
        <v>19</v>
      </c>
      <c r="J298" s="10">
        <v>0</v>
      </c>
      <c r="K298" s="4">
        <v>5</v>
      </c>
      <c r="L298" s="4">
        <v>4</v>
      </c>
      <c r="M298" s="3">
        <v>2</v>
      </c>
      <c r="N298" s="3">
        <v>0</v>
      </c>
      <c r="O298" s="3">
        <v>0</v>
      </c>
      <c r="P298" s="7">
        <v>11</v>
      </c>
      <c r="Q298" s="37">
        <f t="shared" si="20"/>
        <v>0.47368421052631576</v>
      </c>
      <c r="R298" s="38">
        <f t="shared" ref="R298:R361" si="21">P298/I298</f>
        <v>0.57894736842105265</v>
      </c>
      <c r="S298" s="8">
        <v>8</v>
      </c>
      <c r="T298" s="3">
        <v>0</v>
      </c>
      <c r="U298" s="32"/>
    </row>
    <row r="299" spans="1:21" x14ac:dyDescent="0.35">
      <c r="A299" s="5">
        <v>64</v>
      </c>
      <c r="B299" s="2" t="s">
        <v>26</v>
      </c>
      <c r="C299" s="2" t="s">
        <v>41</v>
      </c>
      <c r="D299" s="2" t="s">
        <v>69</v>
      </c>
      <c r="E299" s="2" t="s">
        <v>60</v>
      </c>
      <c r="F299" s="2" t="s">
        <v>70</v>
      </c>
      <c r="G299" s="5">
        <v>2</v>
      </c>
      <c r="H299" s="2" t="s">
        <v>4</v>
      </c>
      <c r="I299" s="15">
        <v>26</v>
      </c>
      <c r="J299" s="10">
        <v>0</v>
      </c>
      <c r="K299" s="4">
        <v>0</v>
      </c>
      <c r="L299" s="4">
        <v>16</v>
      </c>
      <c r="M299" s="3">
        <v>0</v>
      </c>
      <c r="N299" s="3">
        <v>0</v>
      </c>
      <c r="O299" s="3">
        <v>0</v>
      </c>
      <c r="P299" s="7">
        <v>16</v>
      </c>
      <c r="Q299" s="37">
        <f t="shared" si="20"/>
        <v>0.61538461538461542</v>
      </c>
      <c r="R299" s="38">
        <f t="shared" si="21"/>
        <v>0.61538461538461542</v>
      </c>
      <c r="S299" s="8">
        <v>10</v>
      </c>
      <c r="T299" s="3">
        <v>0</v>
      </c>
      <c r="U299" s="32"/>
    </row>
    <row r="300" spans="1:21" x14ac:dyDescent="0.35">
      <c r="A300" s="5">
        <v>64</v>
      </c>
      <c r="B300" s="2" t="s">
        <v>24</v>
      </c>
      <c r="C300" s="2" t="s">
        <v>41</v>
      </c>
      <c r="D300" s="2" t="s">
        <v>44</v>
      </c>
      <c r="E300" s="2" t="s">
        <v>60</v>
      </c>
      <c r="F300" s="2" t="s">
        <v>117</v>
      </c>
      <c r="G300" s="5">
        <v>2</v>
      </c>
      <c r="H300" s="2" t="s">
        <v>4</v>
      </c>
      <c r="I300" s="15">
        <v>15</v>
      </c>
      <c r="J300" s="10">
        <v>0</v>
      </c>
      <c r="K300" s="4">
        <v>0</v>
      </c>
      <c r="L300" s="4">
        <v>15</v>
      </c>
      <c r="M300" s="3">
        <v>0</v>
      </c>
      <c r="N300" s="3">
        <v>0</v>
      </c>
      <c r="O300" s="3">
        <v>0</v>
      </c>
      <c r="P300" s="7">
        <v>15</v>
      </c>
      <c r="Q300" s="37">
        <f t="shared" si="20"/>
        <v>1</v>
      </c>
      <c r="R300" s="38">
        <f t="shared" si="21"/>
        <v>1</v>
      </c>
      <c r="S300" s="8">
        <v>0</v>
      </c>
      <c r="T300" s="3">
        <v>0</v>
      </c>
      <c r="U300" s="32"/>
    </row>
    <row r="301" spans="1:21" x14ac:dyDescent="0.35">
      <c r="A301" s="5">
        <v>64</v>
      </c>
      <c r="B301" s="2" t="s">
        <v>26</v>
      </c>
      <c r="C301" s="2" t="s">
        <v>41</v>
      </c>
      <c r="D301" s="2" t="s">
        <v>44</v>
      </c>
      <c r="E301" s="2" t="s">
        <v>60</v>
      </c>
      <c r="F301" s="2" t="s">
        <v>68</v>
      </c>
      <c r="G301" s="5">
        <v>2</v>
      </c>
      <c r="H301" s="2" t="s">
        <v>4</v>
      </c>
      <c r="I301" s="15">
        <v>10</v>
      </c>
      <c r="J301" s="10">
        <v>0</v>
      </c>
      <c r="K301" s="4">
        <v>0</v>
      </c>
      <c r="L301" s="4">
        <v>6</v>
      </c>
      <c r="M301" s="3">
        <v>2</v>
      </c>
      <c r="N301" s="3">
        <v>0</v>
      </c>
      <c r="O301" s="3">
        <v>0</v>
      </c>
      <c r="P301" s="7">
        <v>8</v>
      </c>
      <c r="Q301" s="37">
        <f t="shared" si="20"/>
        <v>0.6</v>
      </c>
      <c r="R301" s="38">
        <f t="shared" si="21"/>
        <v>0.8</v>
      </c>
      <c r="S301" s="8">
        <v>2</v>
      </c>
      <c r="T301" s="3">
        <v>0</v>
      </c>
      <c r="U301" s="32"/>
    </row>
    <row r="302" spans="1:21" x14ac:dyDescent="0.35">
      <c r="A302" s="5">
        <v>64</v>
      </c>
      <c r="B302" s="2" t="s">
        <v>5</v>
      </c>
      <c r="C302" s="2" t="s">
        <v>1</v>
      </c>
      <c r="D302" s="2" t="s">
        <v>2</v>
      </c>
      <c r="E302" s="2" t="s">
        <v>60</v>
      </c>
      <c r="F302" s="2" t="s">
        <v>90</v>
      </c>
      <c r="G302" s="5">
        <v>2</v>
      </c>
      <c r="H302" s="2" t="s">
        <v>4</v>
      </c>
      <c r="I302" s="15">
        <v>32</v>
      </c>
      <c r="J302" s="10">
        <v>0</v>
      </c>
      <c r="K302" s="4">
        <v>0</v>
      </c>
      <c r="L302" s="4">
        <v>22</v>
      </c>
      <c r="M302" s="3">
        <v>2</v>
      </c>
      <c r="N302" s="3">
        <v>0</v>
      </c>
      <c r="O302" s="3">
        <v>0</v>
      </c>
      <c r="P302" s="7">
        <v>24</v>
      </c>
      <c r="Q302" s="37">
        <f t="shared" si="20"/>
        <v>0.6875</v>
      </c>
      <c r="R302" s="38">
        <f t="shared" si="21"/>
        <v>0.75</v>
      </c>
      <c r="S302" s="8">
        <v>8</v>
      </c>
      <c r="T302" s="3">
        <v>0</v>
      </c>
      <c r="U302" s="32"/>
    </row>
    <row r="303" spans="1:21" x14ac:dyDescent="0.35">
      <c r="A303" s="5">
        <v>64</v>
      </c>
      <c r="B303" s="2" t="s">
        <v>78</v>
      </c>
      <c r="C303" s="2" t="s">
        <v>1</v>
      </c>
      <c r="D303" s="2" t="s">
        <v>2</v>
      </c>
      <c r="E303" s="2" t="s">
        <v>60</v>
      </c>
      <c r="F303" s="2" t="s">
        <v>63</v>
      </c>
      <c r="G303" s="5">
        <v>2</v>
      </c>
      <c r="H303" s="2" t="s">
        <v>4</v>
      </c>
      <c r="I303" s="15">
        <v>27</v>
      </c>
      <c r="J303" s="10">
        <v>0</v>
      </c>
      <c r="K303" s="4">
        <v>0</v>
      </c>
      <c r="L303" s="4">
        <v>13</v>
      </c>
      <c r="M303" s="3">
        <v>5</v>
      </c>
      <c r="N303" s="3">
        <v>2</v>
      </c>
      <c r="O303" s="3">
        <v>0</v>
      </c>
      <c r="P303" s="7">
        <v>20</v>
      </c>
      <c r="Q303" s="37">
        <f t="shared" si="20"/>
        <v>0.48148148148148145</v>
      </c>
      <c r="R303" s="38">
        <f t="shared" si="21"/>
        <v>0.7407407407407407</v>
      </c>
      <c r="S303" s="8">
        <v>7</v>
      </c>
      <c r="T303" s="3">
        <v>0</v>
      </c>
      <c r="U303" s="32"/>
    </row>
    <row r="304" spans="1:21" x14ac:dyDescent="0.35">
      <c r="A304" s="5">
        <v>64</v>
      </c>
      <c r="B304" s="2" t="s">
        <v>5</v>
      </c>
      <c r="C304" s="2" t="s">
        <v>1</v>
      </c>
      <c r="D304" s="2" t="s">
        <v>2</v>
      </c>
      <c r="E304" s="2" t="s">
        <v>60</v>
      </c>
      <c r="F304" s="2" t="s">
        <v>63</v>
      </c>
      <c r="G304" s="5">
        <v>2</v>
      </c>
      <c r="H304" s="2" t="s">
        <v>4</v>
      </c>
      <c r="I304" s="15">
        <v>33</v>
      </c>
      <c r="J304" s="10">
        <v>0</v>
      </c>
      <c r="K304" s="4">
        <v>0</v>
      </c>
      <c r="L304" s="4">
        <v>21</v>
      </c>
      <c r="M304" s="3">
        <v>1</v>
      </c>
      <c r="N304" s="3">
        <v>0</v>
      </c>
      <c r="O304" s="3">
        <v>0</v>
      </c>
      <c r="P304" s="7">
        <v>22</v>
      </c>
      <c r="Q304" s="37">
        <f t="shared" si="20"/>
        <v>0.63636363636363635</v>
      </c>
      <c r="R304" s="38">
        <f t="shared" si="21"/>
        <v>0.66666666666666663</v>
      </c>
      <c r="S304" s="8">
        <v>11</v>
      </c>
      <c r="T304" s="3">
        <v>0</v>
      </c>
      <c r="U304" s="32"/>
    </row>
    <row r="305" spans="1:21" x14ac:dyDescent="0.35">
      <c r="A305" s="5">
        <v>64</v>
      </c>
      <c r="B305" s="2" t="s">
        <v>26</v>
      </c>
      <c r="C305" s="2" t="s">
        <v>1</v>
      </c>
      <c r="D305" s="2" t="s">
        <v>2</v>
      </c>
      <c r="E305" s="2" t="s">
        <v>60</v>
      </c>
      <c r="F305" s="2" t="s">
        <v>63</v>
      </c>
      <c r="G305" s="5">
        <v>2</v>
      </c>
      <c r="H305" s="2" t="s">
        <v>4</v>
      </c>
      <c r="I305" s="15">
        <v>23</v>
      </c>
      <c r="J305" s="10">
        <v>0</v>
      </c>
      <c r="K305" s="4">
        <v>0</v>
      </c>
      <c r="L305" s="4">
        <v>12</v>
      </c>
      <c r="M305" s="3">
        <v>7</v>
      </c>
      <c r="N305" s="3">
        <v>0</v>
      </c>
      <c r="O305" s="3">
        <v>0</v>
      </c>
      <c r="P305" s="7">
        <v>19</v>
      </c>
      <c r="Q305" s="37">
        <f t="shared" si="20"/>
        <v>0.52173913043478259</v>
      </c>
      <c r="R305" s="38">
        <f t="shared" si="21"/>
        <v>0.82608695652173914</v>
      </c>
      <c r="S305" s="8">
        <v>4</v>
      </c>
      <c r="T305" s="3">
        <v>0</v>
      </c>
      <c r="U305" s="32"/>
    </row>
    <row r="306" spans="1:21" x14ac:dyDescent="0.35">
      <c r="A306" s="5">
        <v>64</v>
      </c>
      <c r="B306" s="2" t="s">
        <v>5</v>
      </c>
      <c r="C306" s="2" t="s">
        <v>1</v>
      </c>
      <c r="D306" s="2" t="s">
        <v>10</v>
      </c>
      <c r="E306" s="2" t="s">
        <v>60</v>
      </c>
      <c r="F306" s="2" t="s">
        <v>61</v>
      </c>
      <c r="G306" s="5">
        <v>2</v>
      </c>
      <c r="H306" s="2" t="s">
        <v>4</v>
      </c>
      <c r="I306" s="15">
        <v>29</v>
      </c>
      <c r="J306" s="10">
        <v>0</v>
      </c>
      <c r="K306" s="4">
        <v>0</v>
      </c>
      <c r="L306" s="4">
        <v>17</v>
      </c>
      <c r="M306" s="3">
        <v>3</v>
      </c>
      <c r="N306" s="3">
        <v>0</v>
      </c>
      <c r="O306" s="3">
        <v>2</v>
      </c>
      <c r="P306" s="7">
        <v>22</v>
      </c>
      <c r="Q306" s="37">
        <f t="shared" si="20"/>
        <v>0.58620689655172409</v>
      </c>
      <c r="R306" s="38">
        <f t="shared" si="21"/>
        <v>0.75862068965517238</v>
      </c>
      <c r="S306" s="8">
        <v>7</v>
      </c>
      <c r="T306" s="3">
        <v>0</v>
      </c>
      <c r="U306" s="32"/>
    </row>
    <row r="307" spans="1:21" x14ac:dyDescent="0.35">
      <c r="A307" s="5">
        <v>64</v>
      </c>
      <c r="B307" s="2" t="s">
        <v>20</v>
      </c>
      <c r="C307" s="2" t="s">
        <v>1</v>
      </c>
      <c r="D307" s="2" t="s">
        <v>10</v>
      </c>
      <c r="E307" s="2" t="s">
        <v>60</v>
      </c>
      <c r="F307" s="2" t="s">
        <v>59</v>
      </c>
      <c r="G307" s="5">
        <v>2</v>
      </c>
      <c r="H307" s="2" t="s">
        <v>4</v>
      </c>
      <c r="I307" s="15">
        <v>26</v>
      </c>
      <c r="J307" s="10">
        <v>0</v>
      </c>
      <c r="K307" s="4">
        <v>0</v>
      </c>
      <c r="L307" s="4">
        <v>22</v>
      </c>
      <c r="M307" s="3">
        <v>0</v>
      </c>
      <c r="N307" s="3">
        <v>0</v>
      </c>
      <c r="O307" s="3">
        <v>0</v>
      </c>
      <c r="P307" s="7">
        <v>22</v>
      </c>
      <c r="Q307" s="37">
        <f t="shared" si="20"/>
        <v>0.84615384615384615</v>
      </c>
      <c r="R307" s="38">
        <f t="shared" si="21"/>
        <v>0.84615384615384615</v>
      </c>
      <c r="S307" s="8">
        <v>4</v>
      </c>
      <c r="T307" s="3">
        <v>0</v>
      </c>
      <c r="U307" s="32"/>
    </row>
    <row r="308" spans="1:21" x14ac:dyDescent="0.35">
      <c r="A308" s="5">
        <v>64</v>
      </c>
      <c r="B308" s="2" t="s">
        <v>78</v>
      </c>
      <c r="C308" s="2" t="s">
        <v>1</v>
      </c>
      <c r="D308" s="2" t="s">
        <v>10</v>
      </c>
      <c r="E308" s="2" t="s">
        <v>60</v>
      </c>
      <c r="F308" s="2" t="s">
        <v>59</v>
      </c>
      <c r="G308" s="5">
        <v>2</v>
      </c>
      <c r="H308" s="2" t="s">
        <v>4</v>
      </c>
      <c r="I308" s="15">
        <v>35</v>
      </c>
      <c r="J308" s="10">
        <v>0</v>
      </c>
      <c r="K308" s="4">
        <v>0</v>
      </c>
      <c r="L308" s="4">
        <v>33</v>
      </c>
      <c r="M308" s="3">
        <v>1</v>
      </c>
      <c r="N308" s="3">
        <v>0</v>
      </c>
      <c r="O308" s="3">
        <v>0</v>
      </c>
      <c r="P308" s="7">
        <v>34</v>
      </c>
      <c r="Q308" s="37">
        <f t="shared" si="20"/>
        <v>0.94285714285714284</v>
      </c>
      <c r="R308" s="38">
        <f t="shared" si="21"/>
        <v>0.97142857142857142</v>
      </c>
      <c r="S308" s="8">
        <v>1</v>
      </c>
      <c r="T308" s="3">
        <v>0</v>
      </c>
      <c r="U308" s="32"/>
    </row>
    <row r="309" spans="1:21" x14ac:dyDescent="0.35">
      <c r="A309" s="5">
        <v>64</v>
      </c>
      <c r="B309" s="2" t="s">
        <v>5</v>
      </c>
      <c r="C309" s="2" t="s">
        <v>1</v>
      </c>
      <c r="D309" s="2" t="s">
        <v>10</v>
      </c>
      <c r="E309" s="2" t="s">
        <v>60</v>
      </c>
      <c r="F309" s="2" t="s">
        <v>59</v>
      </c>
      <c r="G309" s="5">
        <v>2</v>
      </c>
      <c r="H309" s="2" t="s">
        <v>4</v>
      </c>
      <c r="I309" s="15">
        <v>32</v>
      </c>
      <c r="J309" s="10">
        <v>0</v>
      </c>
      <c r="K309" s="4">
        <v>0</v>
      </c>
      <c r="L309" s="4">
        <v>27</v>
      </c>
      <c r="M309" s="3">
        <v>0</v>
      </c>
      <c r="N309" s="3">
        <v>0</v>
      </c>
      <c r="O309" s="3">
        <v>0</v>
      </c>
      <c r="P309" s="7">
        <v>27</v>
      </c>
      <c r="Q309" s="37">
        <f t="shared" si="20"/>
        <v>0.84375</v>
      </c>
      <c r="R309" s="38">
        <f t="shared" si="21"/>
        <v>0.84375</v>
      </c>
      <c r="S309" s="8">
        <v>5</v>
      </c>
      <c r="T309" s="3">
        <v>0</v>
      </c>
      <c r="U309" s="32"/>
    </row>
    <row r="310" spans="1:21" x14ac:dyDescent="0.35">
      <c r="A310" s="5">
        <v>64</v>
      </c>
      <c r="B310" s="2" t="s">
        <v>78</v>
      </c>
      <c r="C310" s="2" t="s">
        <v>1</v>
      </c>
      <c r="D310" s="2" t="s">
        <v>10</v>
      </c>
      <c r="E310" s="2" t="s">
        <v>60</v>
      </c>
      <c r="F310" s="2" t="s">
        <v>62</v>
      </c>
      <c r="G310" s="5">
        <v>2</v>
      </c>
      <c r="H310" s="2" t="s">
        <v>4</v>
      </c>
      <c r="I310" s="15">
        <v>28</v>
      </c>
      <c r="J310" s="10">
        <v>0</v>
      </c>
      <c r="K310" s="4">
        <v>0</v>
      </c>
      <c r="L310" s="4">
        <v>15</v>
      </c>
      <c r="M310" s="3">
        <v>5</v>
      </c>
      <c r="N310" s="3">
        <v>1</v>
      </c>
      <c r="O310" s="3">
        <v>0</v>
      </c>
      <c r="P310" s="7">
        <v>21</v>
      </c>
      <c r="Q310" s="37">
        <f t="shared" si="20"/>
        <v>0.5357142857142857</v>
      </c>
      <c r="R310" s="38">
        <f t="shared" si="21"/>
        <v>0.75</v>
      </c>
      <c r="S310" s="8">
        <v>7</v>
      </c>
      <c r="T310" s="3">
        <v>0</v>
      </c>
      <c r="U310" s="32"/>
    </row>
    <row r="311" spans="1:21" x14ac:dyDescent="0.35">
      <c r="A311" s="5">
        <v>64</v>
      </c>
      <c r="B311" s="2" t="s">
        <v>5</v>
      </c>
      <c r="C311" s="2" t="s">
        <v>1</v>
      </c>
      <c r="D311" s="2" t="s">
        <v>10</v>
      </c>
      <c r="E311" s="2" t="s">
        <v>60</v>
      </c>
      <c r="F311" s="2" t="s">
        <v>62</v>
      </c>
      <c r="G311" s="5">
        <v>2</v>
      </c>
      <c r="H311" s="2" t="s">
        <v>4</v>
      </c>
      <c r="I311" s="15">
        <v>46</v>
      </c>
      <c r="J311" s="10">
        <v>0</v>
      </c>
      <c r="K311" s="4">
        <v>0</v>
      </c>
      <c r="L311" s="4">
        <v>34</v>
      </c>
      <c r="M311" s="3">
        <v>1</v>
      </c>
      <c r="N311" s="3">
        <v>0</v>
      </c>
      <c r="O311" s="3">
        <v>0</v>
      </c>
      <c r="P311" s="7">
        <v>35</v>
      </c>
      <c r="Q311" s="37">
        <f t="shared" si="20"/>
        <v>0.73913043478260865</v>
      </c>
      <c r="R311" s="38">
        <f t="shared" si="21"/>
        <v>0.76086956521739135</v>
      </c>
      <c r="S311" s="8">
        <v>11</v>
      </c>
      <c r="T311" s="3">
        <v>0</v>
      </c>
      <c r="U311" s="32"/>
    </row>
    <row r="312" spans="1:21" x14ac:dyDescent="0.35">
      <c r="A312" s="5">
        <v>64</v>
      </c>
      <c r="B312" s="2" t="s">
        <v>5</v>
      </c>
      <c r="C312" s="2" t="s">
        <v>1</v>
      </c>
      <c r="D312" s="2" t="s">
        <v>14</v>
      </c>
      <c r="E312" s="2" t="s">
        <v>60</v>
      </c>
      <c r="F312" s="2" t="s">
        <v>64</v>
      </c>
      <c r="G312" s="5">
        <v>2</v>
      </c>
      <c r="H312" s="2" t="s">
        <v>4</v>
      </c>
      <c r="I312" s="15">
        <v>55</v>
      </c>
      <c r="J312" s="10">
        <v>0</v>
      </c>
      <c r="K312" s="4">
        <v>0</v>
      </c>
      <c r="L312" s="4">
        <v>13</v>
      </c>
      <c r="M312" s="3">
        <v>15</v>
      </c>
      <c r="N312" s="3">
        <v>9</v>
      </c>
      <c r="O312" s="3">
        <v>0</v>
      </c>
      <c r="P312" s="7">
        <v>37</v>
      </c>
      <c r="Q312" s="37">
        <f t="shared" si="20"/>
        <v>0.23636363636363636</v>
      </c>
      <c r="R312" s="38">
        <f t="shared" si="21"/>
        <v>0.67272727272727273</v>
      </c>
      <c r="S312" s="8">
        <v>18</v>
      </c>
      <c r="T312" s="3">
        <v>0</v>
      </c>
      <c r="U312" s="32"/>
    </row>
    <row r="313" spans="1:21" x14ac:dyDescent="0.35">
      <c r="A313" s="5">
        <v>64</v>
      </c>
      <c r="B313" s="2" t="s">
        <v>78</v>
      </c>
      <c r="C313" s="2" t="s">
        <v>1</v>
      </c>
      <c r="D313" s="2" t="s">
        <v>16</v>
      </c>
      <c r="E313" s="2" t="s">
        <v>60</v>
      </c>
      <c r="F313" s="2" t="s">
        <v>92</v>
      </c>
      <c r="G313" s="5">
        <v>2</v>
      </c>
      <c r="H313" s="2" t="s">
        <v>4</v>
      </c>
      <c r="I313" s="15">
        <v>24</v>
      </c>
      <c r="J313" s="10">
        <v>0</v>
      </c>
      <c r="K313" s="4">
        <v>0</v>
      </c>
      <c r="L313" s="4">
        <v>17</v>
      </c>
      <c r="M313" s="3">
        <v>2</v>
      </c>
      <c r="N313" s="3">
        <v>1</v>
      </c>
      <c r="O313" s="3">
        <v>0</v>
      </c>
      <c r="P313" s="7">
        <v>20</v>
      </c>
      <c r="Q313" s="37">
        <f t="shared" si="20"/>
        <v>0.70833333333333337</v>
      </c>
      <c r="R313" s="38">
        <f t="shared" si="21"/>
        <v>0.83333333333333337</v>
      </c>
      <c r="S313" s="8">
        <v>4</v>
      </c>
      <c r="T313" s="3">
        <v>0</v>
      </c>
      <c r="U313" s="32"/>
    </row>
    <row r="314" spans="1:21" x14ac:dyDescent="0.35">
      <c r="A314" s="5">
        <v>64</v>
      </c>
      <c r="B314" s="2" t="s">
        <v>5</v>
      </c>
      <c r="C314" s="2" t="s">
        <v>1</v>
      </c>
      <c r="D314" s="2" t="s">
        <v>16</v>
      </c>
      <c r="E314" s="2" t="s">
        <v>60</v>
      </c>
      <c r="F314" s="2" t="s">
        <v>92</v>
      </c>
      <c r="G314" s="5">
        <v>2</v>
      </c>
      <c r="H314" s="2" t="s">
        <v>4</v>
      </c>
      <c r="I314" s="15">
        <v>39</v>
      </c>
      <c r="J314" s="10">
        <v>0</v>
      </c>
      <c r="K314" s="4">
        <v>0</v>
      </c>
      <c r="L314" s="4">
        <v>26</v>
      </c>
      <c r="M314" s="3">
        <v>3</v>
      </c>
      <c r="N314" s="3">
        <v>0</v>
      </c>
      <c r="O314" s="3">
        <v>0</v>
      </c>
      <c r="P314" s="7">
        <v>29</v>
      </c>
      <c r="Q314" s="37">
        <f t="shared" si="20"/>
        <v>0.66666666666666663</v>
      </c>
      <c r="R314" s="38">
        <f t="shared" si="21"/>
        <v>0.74358974358974361</v>
      </c>
      <c r="S314" s="8">
        <v>10</v>
      </c>
      <c r="T314" s="3">
        <v>0</v>
      </c>
      <c r="U314" s="32"/>
    </row>
    <row r="315" spans="1:21" x14ac:dyDescent="0.35">
      <c r="A315" s="5">
        <v>64</v>
      </c>
      <c r="B315" s="2" t="s">
        <v>5</v>
      </c>
      <c r="C315" s="2" t="s">
        <v>1</v>
      </c>
      <c r="D315" s="2" t="s">
        <v>16</v>
      </c>
      <c r="E315" s="2" t="s">
        <v>60</v>
      </c>
      <c r="F315" s="2" t="s">
        <v>65</v>
      </c>
      <c r="G315" s="5">
        <v>2</v>
      </c>
      <c r="H315" s="2" t="s">
        <v>4</v>
      </c>
      <c r="I315" s="15">
        <v>14</v>
      </c>
      <c r="J315" s="10">
        <v>0</v>
      </c>
      <c r="K315" s="4">
        <v>0</v>
      </c>
      <c r="L315" s="4">
        <v>11</v>
      </c>
      <c r="M315" s="3">
        <v>1</v>
      </c>
      <c r="N315" s="3">
        <v>0</v>
      </c>
      <c r="O315" s="3">
        <v>0</v>
      </c>
      <c r="P315" s="7">
        <v>12</v>
      </c>
      <c r="Q315" s="37">
        <f t="shared" si="20"/>
        <v>0.7857142857142857</v>
      </c>
      <c r="R315" s="38">
        <f t="shared" si="21"/>
        <v>0.8571428571428571</v>
      </c>
      <c r="S315" s="8">
        <v>2</v>
      </c>
      <c r="T315" s="3">
        <v>0</v>
      </c>
      <c r="U315" s="32"/>
    </row>
    <row r="316" spans="1:21" x14ac:dyDescent="0.35">
      <c r="A316" s="5">
        <v>64</v>
      </c>
      <c r="B316" s="2" t="s">
        <v>26</v>
      </c>
      <c r="C316" s="2" t="s">
        <v>1</v>
      </c>
      <c r="D316" s="2" t="s">
        <v>16</v>
      </c>
      <c r="E316" s="2" t="s">
        <v>60</v>
      </c>
      <c r="F316" s="2" t="s">
        <v>111</v>
      </c>
      <c r="G316" s="5">
        <v>2</v>
      </c>
      <c r="H316" s="2" t="s">
        <v>54</v>
      </c>
      <c r="I316" s="15">
        <v>20</v>
      </c>
      <c r="J316" s="10">
        <v>0</v>
      </c>
      <c r="K316" s="4">
        <v>0</v>
      </c>
      <c r="L316" s="4">
        <v>13</v>
      </c>
      <c r="M316" s="3">
        <v>0</v>
      </c>
      <c r="N316" s="3">
        <v>0</v>
      </c>
      <c r="O316" s="3">
        <v>0</v>
      </c>
      <c r="P316" s="7">
        <v>13</v>
      </c>
      <c r="Q316" s="37">
        <f t="shared" si="20"/>
        <v>0.65</v>
      </c>
      <c r="R316" s="38">
        <f t="shared" si="21"/>
        <v>0.65</v>
      </c>
      <c r="S316" s="8">
        <v>7</v>
      </c>
      <c r="T316" s="3">
        <v>0</v>
      </c>
      <c r="U316" s="32"/>
    </row>
    <row r="317" spans="1:21" x14ac:dyDescent="0.35">
      <c r="A317" s="5">
        <v>64</v>
      </c>
      <c r="B317" s="2" t="s">
        <v>78</v>
      </c>
      <c r="C317" s="2" t="s">
        <v>28</v>
      </c>
      <c r="D317" s="2" t="s">
        <v>29</v>
      </c>
      <c r="E317" s="2" t="s">
        <v>6</v>
      </c>
      <c r="F317" s="2" t="s">
        <v>101</v>
      </c>
      <c r="G317" s="5">
        <v>4</v>
      </c>
      <c r="H317" s="2" t="s">
        <v>4</v>
      </c>
      <c r="I317" s="15">
        <v>60</v>
      </c>
      <c r="J317" s="10">
        <v>0</v>
      </c>
      <c r="K317" s="4">
        <v>0</v>
      </c>
      <c r="L317" s="4">
        <v>0</v>
      </c>
      <c r="M317" s="4">
        <v>0</v>
      </c>
      <c r="N317" s="4">
        <v>17</v>
      </c>
      <c r="O317" s="3">
        <v>6</v>
      </c>
      <c r="P317" s="7">
        <v>23</v>
      </c>
      <c r="Q317" s="37">
        <f>SUM(K317:N317)/I317</f>
        <v>0.28333333333333333</v>
      </c>
      <c r="R317" s="38">
        <f t="shared" si="21"/>
        <v>0.38333333333333336</v>
      </c>
      <c r="S317" s="8">
        <v>28</v>
      </c>
      <c r="T317" s="3">
        <v>9</v>
      </c>
      <c r="U317" s="32"/>
    </row>
    <row r="318" spans="1:21" x14ac:dyDescent="0.35">
      <c r="A318" s="5">
        <v>64</v>
      </c>
      <c r="B318" s="2" t="s">
        <v>20</v>
      </c>
      <c r="C318" s="2" t="s">
        <v>28</v>
      </c>
      <c r="D318" s="2" t="s">
        <v>29</v>
      </c>
      <c r="E318" s="2" t="s">
        <v>6</v>
      </c>
      <c r="F318" s="2" t="s">
        <v>96</v>
      </c>
      <c r="G318" s="5">
        <v>4</v>
      </c>
      <c r="H318" s="2" t="s">
        <v>4</v>
      </c>
      <c r="I318" s="15">
        <v>29</v>
      </c>
      <c r="J318" s="10">
        <v>0</v>
      </c>
      <c r="K318" s="4">
        <v>0</v>
      </c>
      <c r="L318" s="4">
        <v>15</v>
      </c>
      <c r="M318" s="4">
        <v>5</v>
      </c>
      <c r="N318" s="4">
        <v>2</v>
      </c>
      <c r="O318" s="3">
        <v>0</v>
      </c>
      <c r="P318" s="7">
        <v>22</v>
      </c>
      <c r="Q318" s="37">
        <f t="shared" ref="Q318:Q370" si="22">SUM(K318:N318)/I318</f>
        <v>0.75862068965517238</v>
      </c>
      <c r="R318" s="38">
        <f t="shared" si="21"/>
        <v>0.75862068965517238</v>
      </c>
      <c r="S318" s="8">
        <v>7</v>
      </c>
      <c r="T318" s="3">
        <v>0</v>
      </c>
      <c r="U318" s="32"/>
    </row>
    <row r="319" spans="1:21" x14ac:dyDescent="0.35">
      <c r="A319" s="5">
        <v>64</v>
      </c>
      <c r="B319" s="2" t="s">
        <v>20</v>
      </c>
      <c r="C319" s="2" t="s">
        <v>28</v>
      </c>
      <c r="D319" s="2" t="s">
        <v>29</v>
      </c>
      <c r="E319" s="2" t="s">
        <v>6</v>
      </c>
      <c r="F319" s="2" t="s">
        <v>30</v>
      </c>
      <c r="G319" s="5">
        <v>4</v>
      </c>
      <c r="H319" s="2" t="s">
        <v>4</v>
      </c>
      <c r="I319" s="15">
        <v>14</v>
      </c>
      <c r="J319" s="10">
        <v>0</v>
      </c>
      <c r="K319" s="4">
        <v>0</v>
      </c>
      <c r="L319" s="4">
        <v>10</v>
      </c>
      <c r="M319" s="4">
        <v>1</v>
      </c>
      <c r="N319" s="4">
        <v>0</v>
      </c>
      <c r="O319" s="3">
        <v>0</v>
      </c>
      <c r="P319" s="7">
        <v>11</v>
      </c>
      <c r="Q319" s="37">
        <f t="shared" si="22"/>
        <v>0.7857142857142857</v>
      </c>
      <c r="R319" s="38">
        <f t="shared" si="21"/>
        <v>0.7857142857142857</v>
      </c>
      <c r="S319" s="8">
        <v>3</v>
      </c>
      <c r="T319" s="3">
        <v>0</v>
      </c>
      <c r="U319" s="32"/>
    </row>
    <row r="320" spans="1:21" x14ac:dyDescent="0.35">
      <c r="A320" s="5">
        <v>64</v>
      </c>
      <c r="B320" s="2" t="s">
        <v>78</v>
      </c>
      <c r="C320" s="2" t="s">
        <v>28</v>
      </c>
      <c r="D320" s="2" t="s">
        <v>29</v>
      </c>
      <c r="E320" s="2" t="s">
        <v>6</v>
      </c>
      <c r="F320" s="2" t="s">
        <v>30</v>
      </c>
      <c r="G320" s="5">
        <v>4</v>
      </c>
      <c r="H320" s="2" t="s">
        <v>4</v>
      </c>
      <c r="I320" s="15">
        <v>63</v>
      </c>
      <c r="J320" s="10">
        <v>0</v>
      </c>
      <c r="K320" s="4">
        <v>0</v>
      </c>
      <c r="L320" s="4">
        <v>25</v>
      </c>
      <c r="M320" s="4">
        <v>2</v>
      </c>
      <c r="N320" s="4">
        <v>21</v>
      </c>
      <c r="O320" s="3">
        <v>2</v>
      </c>
      <c r="P320" s="7">
        <v>50</v>
      </c>
      <c r="Q320" s="37">
        <f t="shared" si="22"/>
        <v>0.76190476190476186</v>
      </c>
      <c r="R320" s="38">
        <f t="shared" si="21"/>
        <v>0.79365079365079361</v>
      </c>
      <c r="S320" s="8">
        <v>12</v>
      </c>
      <c r="T320" s="3">
        <v>1</v>
      </c>
      <c r="U320" s="32"/>
    </row>
    <row r="321" spans="1:21" x14ac:dyDescent="0.35">
      <c r="A321" s="5">
        <v>64</v>
      </c>
      <c r="B321" s="2" t="s">
        <v>78</v>
      </c>
      <c r="C321" s="2" t="s">
        <v>28</v>
      </c>
      <c r="D321" s="2" t="s">
        <v>29</v>
      </c>
      <c r="E321" s="2" t="s">
        <v>6</v>
      </c>
      <c r="F321" s="2" t="s">
        <v>30</v>
      </c>
      <c r="G321" s="5">
        <v>4</v>
      </c>
      <c r="H321" s="2" t="s">
        <v>54</v>
      </c>
      <c r="I321" s="15">
        <v>44</v>
      </c>
      <c r="J321" s="10">
        <v>0</v>
      </c>
      <c r="K321" s="4">
        <v>1</v>
      </c>
      <c r="L321" s="4">
        <v>18</v>
      </c>
      <c r="M321" s="4">
        <v>0</v>
      </c>
      <c r="N321" s="4">
        <v>12</v>
      </c>
      <c r="O321" s="3">
        <v>1</v>
      </c>
      <c r="P321" s="7">
        <v>32</v>
      </c>
      <c r="Q321" s="37">
        <f t="shared" si="22"/>
        <v>0.70454545454545459</v>
      </c>
      <c r="R321" s="38">
        <f t="shared" si="21"/>
        <v>0.72727272727272729</v>
      </c>
      <c r="S321" s="8">
        <v>11</v>
      </c>
      <c r="T321" s="3">
        <v>1</v>
      </c>
      <c r="U321" s="32"/>
    </row>
    <row r="322" spans="1:21" x14ac:dyDescent="0.35">
      <c r="A322" s="5">
        <v>64</v>
      </c>
      <c r="B322" s="2" t="s">
        <v>5</v>
      </c>
      <c r="C322" s="2" t="s">
        <v>28</v>
      </c>
      <c r="D322" s="2" t="s">
        <v>29</v>
      </c>
      <c r="E322" s="2" t="s">
        <v>6</v>
      </c>
      <c r="F322" s="2" t="s">
        <v>30</v>
      </c>
      <c r="G322" s="5">
        <v>4</v>
      </c>
      <c r="H322" s="2" t="s">
        <v>4</v>
      </c>
      <c r="I322" s="15">
        <v>63</v>
      </c>
      <c r="J322" s="10">
        <v>0</v>
      </c>
      <c r="K322" s="4">
        <v>0</v>
      </c>
      <c r="L322" s="4">
        <v>12</v>
      </c>
      <c r="M322" s="4">
        <v>0</v>
      </c>
      <c r="N322" s="4">
        <v>39</v>
      </c>
      <c r="O322" s="3">
        <v>1</v>
      </c>
      <c r="P322" s="7">
        <v>52</v>
      </c>
      <c r="Q322" s="37">
        <f t="shared" si="22"/>
        <v>0.80952380952380953</v>
      </c>
      <c r="R322" s="38">
        <f t="shared" si="21"/>
        <v>0.82539682539682535</v>
      </c>
      <c r="S322" s="8">
        <v>11</v>
      </c>
      <c r="T322" s="3">
        <v>0</v>
      </c>
      <c r="U322" s="32"/>
    </row>
    <row r="323" spans="1:21" x14ac:dyDescent="0.35">
      <c r="A323" s="5">
        <v>64</v>
      </c>
      <c r="B323" s="2" t="s">
        <v>24</v>
      </c>
      <c r="C323" s="2" t="s">
        <v>28</v>
      </c>
      <c r="D323" s="2" t="s">
        <v>29</v>
      </c>
      <c r="E323" s="2" t="s">
        <v>6</v>
      </c>
      <c r="F323" s="2" t="s">
        <v>30</v>
      </c>
      <c r="G323" s="5">
        <v>4</v>
      </c>
      <c r="H323" s="2" t="s">
        <v>4</v>
      </c>
      <c r="I323" s="15">
        <v>36</v>
      </c>
      <c r="J323" s="10">
        <v>0</v>
      </c>
      <c r="K323" s="4">
        <v>0</v>
      </c>
      <c r="L323" s="4">
        <v>12</v>
      </c>
      <c r="M323" s="4">
        <v>2</v>
      </c>
      <c r="N323" s="4">
        <v>12</v>
      </c>
      <c r="O323" s="3">
        <v>2</v>
      </c>
      <c r="P323" s="7">
        <v>28</v>
      </c>
      <c r="Q323" s="37">
        <f t="shared" si="22"/>
        <v>0.72222222222222221</v>
      </c>
      <c r="R323" s="38">
        <f t="shared" si="21"/>
        <v>0.77777777777777779</v>
      </c>
      <c r="S323" s="8">
        <v>8</v>
      </c>
      <c r="T323" s="3">
        <v>0</v>
      </c>
      <c r="U323" s="32"/>
    </row>
    <row r="324" spans="1:21" x14ac:dyDescent="0.35">
      <c r="A324" s="5">
        <v>64</v>
      </c>
      <c r="B324" s="2" t="s">
        <v>26</v>
      </c>
      <c r="C324" s="2" t="s">
        <v>28</v>
      </c>
      <c r="D324" s="2" t="s">
        <v>29</v>
      </c>
      <c r="E324" s="2" t="s">
        <v>6</v>
      </c>
      <c r="F324" s="2" t="s">
        <v>30</v>
      </c>
      <c r="G324" s="5">
        <v>4</v>
      </c>
      <c r="H324" s="2" t="s">
        <v>4</v>
      </c>
      <c r="I324" s="15">
        <v>36</v>
      </c>
      <c r="J324" s="10">
        <v>0</v>
      </c>
      <c r="K324" s="4">
        <v>0</v>
      </c>
      <c r="L324" s="4">
        <v>24</v>
      </c>
      <c r="M324" s="4">
        <v>1</v>
      </c>
      <c r="N324" s="4">
        <v>6</v>
      </c>
      <c r="O324" s="3">
        <v>0</v>
      </c>
      <c r="P324" s="7">
        <v>31</v>
      </c>
      <c r="Q324" s="37">
        <f t="shared" si="22"/>
        <v>0.86111111111111116</v>
      </c>
      <c r="R324" s="38">
        <f t="shared" si="21"/>
        <v>0.86111111111111116</v>
      </c>
      <c r="S324" s="8">
        <v>5</v>
      </c>
      <c r="T324" s="3">
        <v>0</v>
      </c>
      <c r="U324" s="32"/>
    </row>
    <row r="325" spans="1:21" x14ac:dyDescent="0.35">
      <c r="A325" s="5">
        <v>64</v>
      </c>
      <c r="B325" s="2" t="s">
        <v>22</v>
      </c>
      <c r="C325" s="2" t="s">
        <v>28</v>
      </c>
      <c r="D325" s="2" t="s">
        <v>29</v>
      </c>
      <c r="E325" s="2" t="s">
        <v>6</v>
      </c>
      <c r="F325" s="2" t="s">
        <v>30</v>
      </c>
      <c r="G325" s="5">
        <v>4</v>
      </c>
      <c r="H325" s="2" t="s">
        <v>4</v>
      </c>
      <c r="I325" s="15">
        <v>30</v>
      </c>
      <c r="J325" s="10">
        <v>0</v>
      </c>
      <c r="K325" s="4">
        <v>0</v>
      </c>
      <c r="L325" s="4">
        <v>17</v>
      </c>
      <c r="M325" s="4">
        <v>0</v>
      </c>
      <c r="N325" s="4">
        <v>10</v>
      </c>
      <c r="O325" s="3">
        <v>1</v>
      </c>
      <c r="P325" s="7">
        <v>28</v>
      </c>
      <c r="Q325" s="37">
        <f t="shared" si="22"/>
        <v>0.9</v>
      </c>
      <c r="R325" s="38">
        <f t="shared" si="21"/>
        <v>0.93333333333333335</v>
      </c>
      <c r="S325" s="8">
        <v>2</v>
      </c>
      <c r="T325" s="3">
        <v>0</v>
      </c>
      <c r="U325" s="32"/>
    </row>
    <row r="326" spans="1:21" x14ac:dyDescent="0.35">
      <c r="A326" s="5">
        <v>64</v>
      </c>
      <c r="B326" s="2" t="s">
        <v>22</v>
      </c>
      <c r="C326" s="2" t="s">
        <v>28</v>
      </c>
      <c r="D326" s="2" t="s">
        <v>29</v>
      </c>
      <c r="E326" s="2" t="s">
        <v>6</v>
      </c>
      <c r="F326" s="2" t="s">
        <v>30</v>
      </c>
      <c r="G326" s="5">
        <v>4</v>
      </c>
      <c r="H326" s="2" t="s">
        <v>54</v>
      </c>
      <c r="I326" s="15">
        <v>18</v>
      </c>
      <c r="J326" s="10">
        <v>0</v>
      </c>
      <c r="K326" s="4">
        <v>0</v>
      </c>
      <c r="L326" s="4">
        <v>16</v>
      </c>
      <c r="M326" s="4">
        <v>0</v>
      </c>
      <c r="N326" s="4">
        <v>0</v>
      </c>
      <c r="O326" s="3">
        <v>0</v>
      </c>
      <c r="P326" s="7">
        <v>16</v>
      </c>
      <c r="Q326" s="37">
        <f t="shared" si="22"/>
        <v>0.88888888888888884</v>
      </c>
      <c r="R326" s="38">
        <f t="shared" si="21"/>
        <v>0.88888888888888884</v>
      </c>
      <c r="S326" s="8">
        <v>2</v>
      </c>
      <c r="T326" s="3">
        <v>0</v>
      </c>
      <c r="U326" s="32"/>
    </row>
    <row r="327" spans="1:21" x14ac:dyDescent="0.35">
      <c r="A327" s="5">
        <v>64</v>
      </c>
      <c r="B327" s="2" t="s">
        <v>78</v>
      </c>
      <c r="C327" s="2" t="s">
        <v>28</v>
      </c>
      <c r="D327" s="2" t="s">
        <v>29</v>
      </c>
      <c r="E327" s="2" t="s">
        <v>6</v>
      </c>
      <c r="F327" s="2" t="s">
        <v>99</v>
      </c>
      <c r="G327" s="5">
        <v>4</v>
      </c>
      <c r="H327" s="2" t="s">
        <v>4</v>
      </c>
      <c r="I327" s="15">
        <v>43</v>
      </c>
      <c r="J327" s="10">
        <v>0</v>
      </c>
      <c r="K327" s="4">
        <v>0</v>
      </c>
      <c r="L327" s="4">
        <v>0</v>
      </c>
      <c r="M327" s="4">
        <v>0</v>
      </c>
      <c r="N327" s="4">
        <v>25</v>
      </c>
      <c r="O327" s="3">
        <v>5</v>
      </c>
      <c r="P327" s="7">
        <v>30</v>
      </c>
      <c r="Q327" s="37">
        <f t="shared" si="22"/>
        <v>0.58139534883720934</v>
      </c>
      <c r="R327" s="38">
        <f t="shared" si="21"/>
        <v>0.69767441860465118</v>
      </c>
      <c r="S327" s="8">
        <v>11</v>
      </c>
      <c r="T327" s="3">
        <v>2</v>
      </c>
      <c r="U327" s="32"/>
    </row>
    <row r="328" spans="1:21" x14ac:dyDescent="0.35">
      <c r="A328" s="5">
        <v>64</v>
      </c>
      <c r="B328" s="2" t="s">
        <v>78</v>
      </c>
      <c r="C328" s="2" t="s">
        <v>28</v>
      </c>
      <c r="D328" s="2" t="s">
        <v>29</v>
      </c>
      <c r="E328" s="2" t="s">
        <v>6</v>
      </c>
      <c r="F328" s="2" t="s">
        <v>99</v>
      </c>
      <c r="G328" s="5">
        <v>4</v>
      </c>
      <c r="H328" s="2" t="s">
        <v>54</v>
      </c>
      <c r="I328" s="15">
        <v>10</v>
      </c>
      <c r="J328" s="10">
        <v>0</v>
      </c>
      <c r="K328" s="4">
        <v>0</v>
      </c>
      <c r="L328" s="4">
        <v>0</v>
      </c>
      <c r="M328" s="4">
        <v>0</v>
      </c>
      <c r="N328" s="4">
        <v>7</v>
      </c>
      <c r="O328" s="3">
        <v>0</v>
      </c>
      <c r="P328" s="7">
        <v>7</v>
      </c>
      <c r="Q328" s="37">
        <f t="shared" si="22"/>
        <v>0.7</v>
      </c>
      <c r="R328" s="38">
        <f t="shared" si="21"/>
        <v>0.7</v>
      </c>
      <c r="S328" s="8">
        <v>3</v>
      </c>
      <c r="T328" s="3">
        <v>0</v>
      </c>
      <c r="U328" s="32"/>
    </row>
    <row r="329" spans="1:21" x14ac:dyDescent="0.35">
      <c r="A329" s="5">
        <v>64</v>
      </c>
      <c r="B329" s="2" t="s">
        <v>20</v>
      </c>
      <c r="C329" s="2" t="s">
        <v>28</v>
      </c>
      <c r="D329" s="2" t="s">
        <v>29</v>
      </c>
      <c r="E329" s="2" t="s">
        <v>6</v>
      </c>
      <c r="F329" s="2" t="s">
        <v>122</v>
      </c>
      <c r="G329" s="5">
        <v>4</v>
      </c>
      <c r="H329" s="2" t="s">
        <v>4</v>
      </c>
      <c r="I329" s="15">
        <v>11</v>
      </c>
      <c r="J329" s="10">
        <v>0</v>
      </c>
      <c r="K329" s="4">
        <v>0</v>
      </c>
      <c r="L329" s="4">
        <v>0</v>
      </c>
      <c r="M329" s="4">
        <v>0</v>
      </c>
      <c r="N329" s="4">
        <v>7</v>
      </c>
      <c r="O329" s="3">
        <v>0</v>
      </c>
      <c r="P329" s="7">
        <v>7</v>
      </c>
      <c r="Q329" s="37">
        <f t="shared" si="22"/>
        <v>0.63636363636363635</v>
      </c>
      <c r="R329" s="38">
        <f t="shared" si="21"/>
        <v>0.63636363636363635</v>
      </c>
      <c r="S329" s="8">
        <v>4</v>
      </c>
      <c r="T329" s="3">
        <v>0</v>
      </c>
      <c r="U329" s="32"/>
    </row>
    <row r="330" spans="1:21" x14ac:dyDescent="0.35">
      <c r="A330" s="5">
        <v>64</v>
      </c>
      <c r="B330" s="2" t="s">
        <v>78</v>
      </c>
      <c r="C330" s="2" t="s">
        <v>28</v>
      </c>
      <c r="D330" s="2" t="s">
        <v>29</v>
      </c>
      <c r="E330" s="2" t="s">
        <v>6</v>
      </c>
      <c r="F330" s="2" t="s">
        <v>97</v>
      </c>
      <c r="G330" s="5">
        <v>4</v>
      </c>
      <c r="H330" s="2" t="s">
        <v>4</v>
      </c>
      <c r="I330" s="15">
        <v>32</v>
      </c>
      <c r="J330" s="10">
        <v>0</v>
      </c>
      <c r="K330" s="4">
        <v>0</v>
      </c>
      <c r="L330" s="4">
        <v>30</v>
      </c>
      <c r="M330" s="4">
        <v>0</v>
      </c>
      <c r="N330" s="4">
        <v>0</v>
      </c>
      <c r="O330" s="3">
        <v>0</v>
      </c>
      <c r="P330" s="7">
        <v>30</v>
      </c>
      <c r="Q330" s="37">
        <f t="shared" si="22"/>
        <v>0.9375</v>
      </c>
      <c r="R330" s="38">
        <f t="shared" si="21"/>
        <v>0.9375</v>
      </c>
      <c r="S330" s="8">
        <v>2</v>
      </c>
      <c r="T330" s="3">
        <v>0</v>
      </c>
      <c r="U330" s="32"/>
    </row>
    <row r="331" spans="1:21" x14ac:dyDescent="0.35">
      <c r="A331" s="5">
        <v>64</v>
      </c>
      <c r="B331" s="2" t="s">
        <v>78</v>
      </c>
      <c r="C331" s="2" t="s">
        <v>28</v>
      </c>
      <c r="D331" s="2" t="s">
        <v>29</v>
      </c>
      <c r="E331" s="2" t="s">
        <v>6</v>
      </c>
      <c r="F331" s="2" t="s">
        <v>31</v>
      </c>
      <c r="G331" s="5">
        <v>4</v>
      </c>
      <c r="H331" s="2" t="s">
        <v>4</v>
      </c>
      <c r="I331" s="15">
        <v>92</v>
      </c>
      <c r="J331" s="10">
        <v>0</v>
      </c>
      <c r="K331" s="4">
        <v>0</v>
      </c>
      <c r="L331" s="4">
        <v>39</v>
      </c>
      <c r="M331" s="4">
        <v>0</v>
      </c>
      <c r="N331" s="4">
        <v>35</v>
      </c>
      <c r="O331" s="3">
        <v>4</v>
      </c>
      <c r="P331" s="7">
        <v>78</v>
      </c>
      <c r="Q331" s="37">
        <f t="shared" si="22"/>
        <v>0.80434782608695654</v>
      </c>
      <c r="R331" s="38">
        <f t="shared" si="21"/>
        <v>0.84782608695652173</v>
      </c>
      <c r="S331" s="8">
        <v>13</v>
      </c>
      <c r="T331" s="3">
        <v>1</v>
      </c>
      <c r="U331" s="32"/>
    </row>
    <row r="332" spans="1:21" x14ac:dyDescent="0.35">
      <c r="A332" s="5">
        <v>64</v>
      </c>
      <c r="B332" s="2" t="s">
        <v>78</v>
      </c>
      <c r="C332" s="2" t="s">
        <v>28</v>
      </c>
      <c r="D332" s="2" t="s">
        <v>29</v>
      </c>
      <c r="E332" s="2" t="s">
        <v>6</v>
      </c>
      <c r="F332" s="2" t="s">
        <v>31</v>
      </c>
      <c r="G332" s="5">
        <v>4</v>
      </c>
      <c r="H332" s="2" t="s">
        <v>54</v>
      </c>
      <c r="I332" s="15">
        <v>37</v>
      </c>
      <c r="J332" s="10">
        <v>0</v>
      </c>
      <c r="K332" s="4">
        <v>0</v>
      </c>
      <c r="L332" s="4">
        <v>1</v>
      </c>
      <c r="M332" s="4">
        <v>0</v>
      </c>
      <c r="N332" s="4">
        <v>14</v>
      </c>
      <c r="O332" s="3">
        <v>3</v>
      </c>
      <c r="P332" s="7">
        <v>18</v>
      </c>
      <c r="Q332" s="37">
        <f t="shared" si="22"/>
        <v>0.40540540540540543</v>
      </c>
      <c r="R332" s="38">
        <f t="shared" si="21"/>
        <v>0.48648648648648651</v>
      </c>
      <c r="S332" s="8">
        <v>19</v>
      </c>
      <c r="T332" s="3">
        <v>0</v>
      </c>
      <c r="U332" s="32"/>
    </row>
    <row r="333" spans="1:21" x14ac:dyDescent="0.35">
      <c r="A333" s="5">
        <v>64</v>
      </c>
      <c r="B333" s="2" t="s">
        <v>5</v>
      </c>
      <c r="C333" s="2" t="s">
        <v>28</v>
      </c>
      <c r="D333" s="2" t="s">
        <v>29</v>
      </c>
      <c r="E333" s="2" t="s">
        <v>6</v>
      </c>
      <c r="F333" s="2" t="s">
        <v>31</v>
      </c>
      <c r="G333" s="5">
        <v>4</v>
      </c>
      <c r="H333" s="2" t="s">
        <v>4</v>
      </c>
      <c r="I333" s="15">
        <v>35</v>
      </c>
      <c r="J333" s="10">
        <v>0</v>
      </c>
      <c r="K333" s="4">
        <v>0</v>
      </c>
      <c r="L333" s="4">
        <v>11</v>
      </c>
      <c r="M333" s="4">
        <v>0</v>
      </c>
      <c r="N333" s="4">
        <v>15</v>
      </c>
      <c r="O333" s="3">
        <v>2</v>
      </c>
      <c r="P333" s="7">
        <v>28</v>
      </c>
      <c r="Q333" s="37">
        <f t="shared" si="22"/>
        <v>0.74285714285714288</v>
      </c>
      <c r="R333" s="38">
        <f t="shared" si="21"/>
        <v>0.8</v>
      </c>
      <c r="S333" s="8">
        <v>7</v>
      </c>
      <c r="T333" s="3">
        <v>0</v>
      </c>
      <c r="U333" s="32"/>
    </row>
    <row r="334" spans="1:21" x14ac:dyDescent="0.35">
      <c r="A334" s="5">
        <v>64</v>
      </c>
      <c r="B334" s="2" t="s">
        <v>24</v>
      </c>
      <c r="C334" s="2" t="s">
        <v>28</v>
      </c>
      <c r="D334" s="2" t="s">
        <v>29</v>
      </c>
      <c r="E334" s="2" t="s">
        <v>6</v>
      </c>
      <c r="F334" s="2" t="s">
        <v>31</v>
      </c>
      <c r="G334" s="5">
        <v>4</v>
      </c>
      <c r="H334" s="2" t="s">
        <v>4</v>
      </c>
      <c r="I334" s="15">
        <v>26</v>
      </c>
      <c r="J334" s="10">
        <v>0</v>
      </c>
      <c r="K334" s="4">
        <v>0</v>
      </c>
      <c r="L334" s="4">
        <v>16</v>
      </c>
      <c r="M334" s="4">
        <v>0</v>
      </c>
      <c r="N334" s="4">
        <v>3</v>
      </c>
      <c r="O334" s="3">
        <v>0</v>
      </c>
      <c r="P334" s="7">
        <v>19</v>
      </c>
      <c r="Q334" s="37">
        <f t="shared" si="22"/>
        <v>0.73076923076923073</v>
      </c>
      <c r="R334" s="38">
        <f t="shared" si="21"/>
        <v>0.73076923076923073</v>
      </c>
      <c r="S334" s="8">
        <v>7</v>
      </c>
      <c r="T334" s="3">
        <v>0</v>
      </c>
      <c r="U334" s="32"/>
    </row>
    <row r="335" spans="1:21" x14ac:dyDescent="0.35">
      <c r="A335" s="5">
        <v>64</v>
      </c>
      <c r="B335" s="2" t="s">
        <v>22</v>
      </c>
      <c r="C335" s="2" t="s">
        <v>28</v>
      </c>
      <c r="D335" s="2" t="s">
        <v>29</v>
      </c>
      <c r="E335" s="2" t="s">
        <v>6</v>
      </c>
      <c r="F335" s="2" t="s">
        <v>31</v>
      </c>
      <c r="G335" s="5">
        <v>4</v>
      </c>
      <c r="H335" s="2" t="s">
        <v>4</v>
      </c>
      <c r="I335" s="15">
        <v>10</v>
      </c>
      <c r="J335" s="10">
        <v>0</v>
      </c>
      <c r="K335" s="4">
        <v>0</v>
      </c>
      <c r="L335" s="4">
        <v>8</v>
      </c>
      <c r="M335" s="4">
        <v>0</v>
      </c>
      <c r="N335" s="4">
        <v>1</v>
      </c>
      <c r="O335" s="3">
        <v>0</v>
      </c>
      <c r="P335" s="7">
        <v>9</v>
      </c>
      <c r="Q335" s="37">
        <f t="shared" si="22"/>
        <v>0.9</v>
      </c>
      <c r="R335" s="38">
        <f t="shared" si="21"/>
        <v>0.9</v>
      </c>
      <c r="S335" s="8">
        <v>1</v>
      </c>
      <c r="T335" s="3">
        <v>0</v>
      </c>
      <c r="U335" s="32"/>
    </row>
    <row r="336" spans="1:21" x14ac:dyDescent="0.35">
      <c r="A336" s="5">
        <v>64</v>
      </c>
      <c r="B336" s="2" t="s">
        <v>5</v>
      </c>
      <c r="C336" s="2" t="s">
        <v>28</v>
      </c>
      <c r="D336" s="2" t="s">
        <v>29</v>
      </c>
      <c r="E336" s="2" t="s">
        <v>6</v>
      </c>
      <c r="F336" s="2" t="s">
        <v>129</v>
      </c>
      <c r="G336" s="5">
        <v>4</v>
      </c>
      <c r="H336" s="2" t="s">
        <v>54</v>
      </c>
      <c r="I336" s="15">
        <v>19</v>
      </c>
      <c r="J336" s="10">
        <v>0</v>
      </c>
      <c r="K336" s="4">
        <v>0</v>
      </c>
      <c r="L336" s="4">
        <v>0</v>
      </c>
      <c r="M336" s="4">
        <v>0</v>
      </c>
      <c r="N336" s="4">
        <v>13</v>
      </c>
      <c r="O336" s="3">
        <v>0</v>
      </c>
      <c r="P336" s="7">
        <v>13</v>
      </c>
      <c r="Q336" s="37">
        <f t="shared" si="22"/>
        <v>0.68421052631578949</v>
      </c>
      <c r="R336" s="38">
        <f t="shared" si="21"/>
        <v>0.68421052631578949</v>
      </c>
      <c r="S336" s="8">
        <v>6</v>
      </c>
      <c r="T336" s="3">
        <v>0</v>
      </c>
      <c r="U336" s="32"/>
    </row>
    <row r="337" spans="1:21" x14ac:dyDescent="0.35">
      <c r="A337" s="5">
        <v>64</v>
      </c>
      <c r="B337" s="2" t="s">
        <v>78</v>
      </c>
      <c r="C337" s="2" t="s">
        <v>28</v>
      </c>
      <c r="D337" s="2" t="s">
        <v>29</v>
      </c>
      <c r="E337" s="2" t="s">
        <v>6</v>
      </c>
      <c r="F337" s="2" t="s">
        <v>81</v>
      </c>
      <c r="G337" s="5">
        <v>4</v>
      </c>
      <c r="H337" s="2" t="s">
        <v>4</v>
      </c>
      <c r="I337" s="15">
        <v>94</v>
      </c>
      <c r="J337" s="10">
        <v>0</v>
      </c>
      <c r="K337" s="4">
        <v>0</v>
      </c>
      <c r="L337" s="4">
        <v>0</v>
      </c>
      <c r="M337" s="4">
        <v>33</v>
      </c>
      <c r="N337" s="4">
        <v>33</v>
      </c>
      <c r="O337" s="3">
        <v>8</v>
      </c>
      <c r="P337" s="7">
        <v>74</v>
      </c>
      <c r="Q337" s="37">
        <f t="shared" si="22"/>
        <v>0.7021276595744681</v>
      </c>
      <c r="R337" s="38">
        <f t="shared" si="21"/>
        <v>0.78723404255319152</v>
      </c>
      <c r="S337" s="8">
        <v>19</v>
      </c>
      <c r="T337" s="3">
        <v>1</v>
      </c>
      <c r="U337" s="32"/>
    </row>
    <row r="338" spans="1:21" x14ac:dyDescent="0.35">
      <c r="A338" s="5">
        <v>64</v>
      </c>
      <c r="B338" s="2" t="s">
        <v>20</v>
      </c>
      <c r="C338" s="2" t="s">
        <v>28</v>
      </c>
      <c r="D338" s="2" t="s">
        <v>29</v>
      </c>
      <c r="E338" s="2" t="s">
        <v>6</v>
      </c>
      <c r="F338" s="2" t="s">
        <v>123</v>
      </c>
      <c r="G338" s="5">
        <v>4</v>
      </c>
      <c r="H338" s="2" t="s">
        <v>4</v>
      </c>
      <c r="I338" s="15">
        <v>9</v>
      </c>
      <c r="J338" s="10">
        <v>0</v>
      </c>
      <c r="K338" s="4">
        <v>0</v>
      </c>
      <c r="L338" s="4">
        <v>9</v>
      </c>
      <c r="M338" s="4">
        <v>0</v>
      </c>
      <c r="N338" s="4">
        <v>0</v>
      </c>
      <c r="O338" s="3">
        <v>0</v>
      </c>
      <c r="P338" s="7">
        <v>9</v>
      </c>
      <c r="Q338" s="37">
        <f t="shared" si="22"/>
        <v>1</v>
      </c>
      <c r="R338" s="38">
        <f t="shared" si="21"/>
        <v>1</v>
      </c>
      <c r="S338" s="8">
        <v>0</v>
      </c>
      <c r="T338" s="3">
        <v>0</v>
      </c>
      <c r="U338" s="32"/>
    </row>
    <row r="339" spans="1:21" x14ac:dyDescent="0.35">
      <c r="A339" s="5">
        <v>64</v>
      </c>
      <c r="B339" s="2" t="s">
        <v>78</v>
      </c>
      <c r="C339" s="2" t="s">
        <v>28</v>
      </c>
      <c r="D339" s="2" t="s">
        <v>29</v>
      </c>
      <c r="E339" s="2" t="s">
        <v>6</v>
      </c>
      <c r="F339" s="2" t="s">
        <v>119</v>
      </c>
      <c r="G339" s="5">
        <v>4</v>
      </c>
      <c r="H339" s="2" t="s">
        <v>4</v>
      </c>
      <c r="I339" s="15">
        <v>100</v>
      </c>
      <c r="J339" s="10">
        <v>0</v>
      </c>
      <c r="K339" s="4">
        <v>0</v>
      </c>
      <c r="L339" s="4">
        <v>0</v>
      </c>
      <c r="M339" s="4">
        <v>42</v>
      </c>
      <c r="N339" s="4">
        <v>31</v>
      </c>
      <c r="O339" s="3">
        <v>4</v>
      </c>
      <c r="P339" s="7">
        <v>77</v>
      </c>
      <c r="Q339" s="37">
        <f t="shared" si="22"/>
        <v>0.73</v>
      </c>
      <c r="R339" s="38">
        <f t="shared" si="21"/>
        <v>0.77</v>
      </c>
      <c r="S339" s="8">
        <v>20</v>
      </c>
      <c r="T339" s="3">
        <v>3</v>
      </c>
      <c r="U339" s="32"/>
    </row>
    <row r="340" spans="1:21" x14ac:dyDescent="0.35">
      <c r="A340" s="5">
        <v>64</v>
      </c>
      <c r="B340" s="2" t="s">
        <v>20</v>
      </c>
      <c r="C340" s="2" t="s">
        <v>28</v>
      </c>
      <c r="D340" s="2" t="s">
        <v>32</v>
      </c>
      <c r="E340" s="2" t="s">
        <v>6</v>
      </c>
      <c r="F340" s="2" t="s">
        <v>33</v>
      </c>
      <c r="G340" s="5">
        <v>4</v>
      </c>
      <c r="H340" s="2" t="s">
        <v>4</v>
      </c>
      <c r="I340" s="15">
        <v>57</v>
      </c>
      <c r="J340" s="10">
        <v>0</v>
      </c>
      <c r="K340" s="4">
        <v>0</v>
      </c>
      <c r="L340" s="4">
        <v>40</v>
      </c>
      <c r="M340" s="4">
        <v>3</v>
      </c>
      <c r="N340" s="4">
        <v>7</v>
      </c>
      <c r="O340" s="3">
        <v>0</v>
      </c>
      <c r="P340" s="7">
        <v>50</v>
      </c>
      <c r="Q340" s="37">
        <f t="shared" si="22"/>
        <v>0.8771929824561403</v>
      </c>
      <c r="R340" s="38">
        <f t="shared" si="21"/>
        <v>0.8771929824561403</v>
      </c>
      <c r="S340" s="8">
        <v>7</v>
      </c>
      <c r="T340" s="3">
        <v>0</v>
      </c>
      <c r="U340" s="32"/>
    </row>
    <row r="341" spans="1:21" x14ac:dyDescent="0.35">
      <c r="A341" s="5">
        <v>64</v>
      </c>
      <c r="B341" s="2" t="s">
        <v>78</v>
      </c>
      <c r="C341" s="2" t="s">
        <v>28</v>
      </c>
      <c r="D341" s="2" t="s">
        <v>32</v>
      </c>
      <c r="E341" s="2" t="s">
        <v>6</v>
      </c>
      <c r="F341" s="2" t="s">
        <v>33</v>
      </c>
      <c r="G341" s="5">
        <v>4</v>
      </c>
      <c r="H341" s="2" t="s">
        <v>4</v>
      </c>
      <c r="I341" s="15">
        <v>109</v>
      </c>
      <c r="J341" s="10">
        <v>0</v>
      </c>
      <c r="K341" s="4">
        <v>0</v>
      </c>
      <c r="L341" s="4">
        <v>0</v>
      </c>
      <c r="M341" s="4">
        <v>45</v>
      </c>
      <c r="N341" s="4">
        <v>23</v>
      </c>
      <c r="O341" s="3">
        <v>13</v>
      </c>
      <c r="P341" s="7">
        <v>81</v>
      </c>
      <c r="Q341" s="37">
        <f t="shared" si="22"/>
        <v>0.62385321100917435</v>
      </c>
      <c r="R341" s="38">
        <f t="shared" si="21"/>
        <v>0.74311926605504586</v>
      </c>
      <c r="S341" s="8">
        <v>25</v>
      </c>
      <c r="T341" s="3">
        <v>3</v>
      </c>
      <c r="U341" s="32"/>
    </row>
    <row r="342" spans="1:21" x14ac:dyDescent="0.35">
      <c r="A342" s="5">
        <v>64</v>
      </c>
      <c r="B342" s="2" t="s">
        <v>5</v>
      </c>
      <c r="C342" s="2" t="s">
        <v>28</v>
      </c>
      <c r="D342" s="2" t="s">
        <v>32</v>
      </c>
      <c r="E342" s="2" t="s">
        <v>6</v>
      </c>
      <c r="F342" s="2" t="s">
        <v>33</v>
      </c>
      <c r="G342" s="5">
        <v>4</v>
      </c>
      <c r="H342" s="2" t="s">
        <v>4</v>
      </c>
      <c r="I342" s="15">
        <v>96</v>
      </c>
      <c r="J342" s="10">
        <v>0</v>
      </c>
      <c r="K342" s="4">
        <v>0</v>
      </c>
      <c r="L342" s="4">
        <v>53</v>
      </c>
      <c r="M342" s="4">
        <v>0</v>
      </c>
      <c r="N342" s="4">
        <v>34</v>
      </c>
      <c r="O342" s="3">
        <v>1</v>
      </c>
      <c r="P342" s="7">
        <v>88</v>
      </c>
      <c r="Q342" s="37">
        <f t="shared" si="22"/>
        <v>0.90625</v>
      </c>
      <c r="R342" s="38">
        <f t="shared" si="21"/>
        <v>0.91666666666666663</v>
      </c>
      <c r="S342" s="8">
        <v>8</v>
      </c>
      <c r="T342" s="3">
        <v>0</v>
      </c>
      <c r="U342" s="32"/>
    </row>
    <row r="343" spans="1:21" x14ac:dyDescent="0.35">
      <c r="A343" s="5">
        <v>64</v>
      </c>
      <c r="B343" s="2" t="s">
        <v>24</v>
      </c>
      <c r="C343" s="2" t="s">
        <v>28</v>
      </c>
      <c r="D343" s="2" t="s">
        <v>32</v>
      </c>
      <c r="E343" s="2" t="s">
        <v>6</v>
      </c>
      <c r="F343" s="2" t="s">
        <v>33</v>
      </c>
      <c r="G343" s="5">
        <v>4</v>
      </c>
      <c r="H343" s="2" t="s">
        <v>4</v>
      </c>
      <c r="I343" s="15">
        <v>49</v>
      </c>
      <c r="J343" s="10">
        <v>0</v>
      </c>
      <c r="K343" s="4">
        <v>0</v>
      </c>
      <c r="L343" s="4">
        <v>19</v>
      </c>
      <c r="M343" s="4">
        <v>7</v>
      </c>
      <c r="N343" s="4">
        <v>10</v>
      </c>
      <c r="O343" s="3">
        <v>2</v>
      </c>
      <c r="P343" s="7">
        <v>38</v>
      </c>
      <c r="Q343" s="37">
        <f t="shared" si="22"/>
        <v>0.73469387755102045</v>
      </c>
      <c r="R343" s="38">
        <f t="shared" si="21"/>
        <v>0.77551020408163263</v>
      </c>
      <c r="S343" s="8">
        <v>11</v>
      </c>
      <c r="T343" s="3">
        <v>0</v>
      </c>
      <c r="U343" s="32"/>
    </row>
    <row r="344" spans="1:21" x14ac:dyDescent="0.35">
      <c r="A344" s="5">
        <v>64</v>
      </c>
      <c r="B344" s="2" t="s">
        <v>22</v>
      </c>
      <c r="C344" s="2" t="s">
        <v>28</v>
      </c>
      <c r="D344" s="2" t="s">
        <v>32</v>
      </c>
      <c r="E344" s="2" t="s">
        <v>6</v>
      </c>
      <c r="F344" s="2" t="s">
        <v>33</v>
      </c>
      <c r="G344" s="5">
        <v>4</v>
      </c>
      <c r="H344" s="2" t="s">
        <v>4</v>
      </c>
      <c r="I344" s="15">
        <v>59</v>
      </c>
      <c r="J344" s="10">
        <v>0</v>
      </c>
      <c r="K344" s="4">
        <v>0</v>
      </c>
      <c r="L344" s="4">
        <v>46</v>
      </c>
      <c r="M344" s="4">
        <v>3</v>
      </c>
      <c r="N344" s="4">
        <v>4</v>
      </c>
      <c r="O344" s="3">
        <v>0</v>
      </c>
      <c r="P344" s="7">
        <v>53</v>
      </c>
      <c r="Q344" s="37">
        <f t="shared" si="22"/>
        <v>0.89830508474576276</v>
      </c>
      <c r="R344" s="38">
        <f t="shared" si="21"/>
        <v>0.89830508474576276</v>
      </c>
      <c r="S344" s="8">
        <v>6</v>
      </c>
      <c r="T344" s="3">
        <v>0</v>
      </c>
      <c r="U344" s="32"/>
    </row>
    <row r="345" spans="1:21" x14ac:dyDescent="0.35">
      <c r="A345" s="5">
        <v>64</v>
      </c>
      <c r="B345" s="2" t="s">
        <v>78</v>
      </c>
      <c r="C345" s="2" t="s">
        <v>28</v>
      </c>
      <c r="D345" s="2" t="s">
        <v>35</v>
      </c>
      <c r="E345" s="2" t="s">
        <v>6</v>
      </c>
      <c r="F345" s="2" t="s">
        <v>37</v>
      </c>
      <c r="G345" s="5">
        <v>4</v>
      </c>
      <c r="H345" s="2" t="s">
        <v>4</v>
      </c>
      <c r="I345" s="15">
        <v>89</v>
      </c>
      <c r="J345" s="10">
        <v>0</v>
      </c>
      <c r="K345" s="4">
        <v>0</v>
      </c>
      <c r="L345" s="4">
        <v>0</v>
      </c>
      <c r="M345" s="4">
        <v>0</v>
      </c>
      <c r="N345" s="4">
        <v>49</v>
      </c>
      <c r="O345" s="3">
        <v>6</v>
      </c>
      <c r="P345" s="7">
        <v>55</v>
      </c>
      <c r="Q345" s="37">
        <f t="shared" si="22"/>
        <v>0.550561797752809</v>
      </c>
      <c r="R345" s="38">
        <f t="shared" si="21"/>
        <v>0.6179775280898876</v>
      </c>
      <c r="S345" s="8">
        <v>24</v>
      </c>
      <c r="T345" s="3">
        <v>10</v>
      </c>
      <c r="U345" s="32"/>
    </row>
    <row r="346" spans="1:21" x14ac:dyDescent="0.35">
      <c r="A346" s="5">
        <v>64</v>
      </c>
      <c r="B346" s="2" t="s">
        <v>5</v>
      </c>
      <c r="C346" s="2" t="s">
        <v>28</v>
      </c>
      <c r="D346" s="2" t="s">
        <v>35</v>
      </c>
      <c r="E346" s="2" t="s">
        <v>6</v>
      </c>
      <c r="F346" s="2" t="s">
        <v>37</v>
      </c>
      <c r="G346" s="5">
        <v>4</v>
      </c>
      <c r="H346" s="2" t="s">
        <v>4</v>
      </c>
      <c r="I346" s="15">
        <v>11</v>
      </c>
      <c r="J346" s="10">
        <v>0</v>
      </c>
      <c r="K346" s="4">
        <v>0</v>
      </c>
      <c r="L346" s="4">
        <v>0</v>
      </c>
      <c r="M346" s="4">
        <v>0</v>
      </c>
      <c r="N346" s="4">
        <v>6</v>
      </c>
      <c r="O346" s="3">
        <v>0</v>
      </c>
      <c r="P346" s="7">
        <v>6</v>
      </c>
      <c r="Q346" s="37">
        <f t="shared" si="22"/>
        <v>0.54545454545454541</v>
      </c>
      <c r="R346" s="38">
        <f t="shared" si="21"/>
        <v>0.54545454545454541</v>
      </c>
      <c r="S346" s="8">
        <v>5</v>
      </c>
      <c r="T346" s="3">
        <v>0</v>
      </c>
      <c r="U346" s="32"/>
    </row>
    <row r="347" spans="1:21" x14ac:dyDescent="0.35">
      <c r="A347" s="5">
        <v>64</v>
      </c>
      <c r="B347" s="2" t="s">
        <v>22</v>
      </c>
      <c r="C347" s="2" t="s">
        <v>28</v>
      </c>
      <c r="D347" s="2" t="s">
        <v>35</v>
      </c>
      <c r="E347" s="2" t="s">
        <v>6</v>
      </c>
      <c r="F347" s="2" t="s">
        <v>37</v>
      </c>
      <c r="G347" s="5">
        <v>4</v>
      </c>
      <c r="H347" s="2" t="s">
        <v>4</v>
      </c>
      <c r="I347" s="15">
        <v>5</v>
      </c>
      <c r="J347" s="10">
        <v>0</v>
      </c>
      <c r="K347" s="4">
        <v>0</v>
      </c>
      <c r="L347" s="4">
        <v>0</v>
      </c>
      <c r="M347" s="4">
        <v>0</v>
      </c>
      <c r="N347" s="4">
        <v>4</v>
      </c>
      <c r="O347" s="3">
        <v>0</v>
      </c>
      <c r="P347" s="7">
        <v>4</v>
      </c>
      <c r="Q347" s="37">
        <f t="shared" si="22"/>
        <v>0.8</v>
      </c>
      <c r="R347" s="38">
        <f t="shared" si="21"/>
        <v>0.8</v>
      </c>
      <c r="S347" s="8">
        <v>1</v>
      </c>
      <c r="T347" s="3">
        <v>0</v>
      </c>
      <c r="U347" s="32"/>
    </row>
    <row r="348" spans="1:21" x14ac:dyDescent="0.35">
      <c r="A348" s="5">
        <v>64</v>
      </c>
      <c r="B348" s="2" t="s">
        <v>78</v>
      </c>
      <c r="C348" s="2" t="s">
        <v>28</v>
      </c>
      <c r="D348" s="2" t="s">
        <v>35</v>
      </c>
      <c r="E348" s="2" t="s">
        <v>6</v>
      </c>
      <c r="F348" s="2" t="s">
        <v>36</v>
      </c>
      <c r="G348" s="5">
        <v>4</v>
      </c>
      <c r="H348" s="2" t="s">
        <v>4</v>
      </c>
      <c r="I348" s="15">
        <v>27</v>
      </c>
      <c r="J348" s="10">
        <v>0</v>
      </c>
      <c r="K348" s="4">
        <v>0</v>
      </c>
      <c r="L348" s="4">
        <v>0</v>
      </c>
      <c r="M348" s="4">
        <v>0</v>
      </c>
      <c r="N348" s="4">
        <v>20</v>
      </c>
      <c r="O348" s="3">
        <v>0</v>
      </c>
      <c r="P348" s="7">
        <v>20</v>
      </c>
      <c r="Q348" s="37">
        <f t="shared" si="22"/>
        <v>0.7407407407407407</v>
      </c>
      <c r="R348" s="38">
        <f t="shared" si="21"/>
        <v>0.7407407407407407</v>
      </c>
      <c r="S348" s="8">
        <v>6</v>
      </c>
      <c r="T348" s="3">
        <v>1</v>
      </c>
      <c r="U348" s="32"/>
    </row>
    <row r="349" spans="1:21" x14ac:dyDescent="0.35">
      <c r="A349" s="5">
        <v>64</v>
      </c>
      <c r="B349" s="2" t="s">
        <v>78</v>
      </c>
      <c r="C349" s="2" t="s">
        <v>28</v>
      </c>
      <c r="D349" s="2" t="s">
        <v>35</v>
      </c>
      <c r="E349" s="2" t="s">
        <v>6</v>
      </c>
      <c r="F349" s="2" t="s">
        <v>36</v>
      </c>
      <c r="G349" s="5">
        <v>4</v>
      </c>
      <c r="H349" s="2" t="s">
        <v>54</v>
      </c>
      <c r="I349" s="15">
        <v>20</v>
      </c>
      <c r="J349" s="10">
        <v>0</v>
      </c>
      <c r="K349" s="4">
        <v>0</v>
      </c>
      <c r="L349" s="4">
        <v>0</v>
      </c>
      <c r="M349" s="4">
        <v>0</v>
      </c>
      <c r="N349" s="4">
        <v>9</v>
      </c>
      <c r="O349" s="3">
        <v>3</v>
      </c>
      <c r="P349" s="7">
        <v>12</v>
      </c>
      <c r="Q349" s="37">
        <f t="shared" si="22"/>
        <v>0.45</v>
      </c>
      <c r="R349" s="38">
        <f t="shared" si="21"/>
        <v>0.6</v>
      </c>
      <c r="S349" s="8">
        <v>8</v>
      </c>
      <c r="T349" s="3">
        <v>0</v>
      </c>
      <c r="U349" s="32"/>
    </row>
    <row r="350" spans="1:21" x14ac:dyDescent="0.35">
      <c r="A350" s="5">
        <v>64</v>
      </c>
      <c r="B350" s="2" t="s">
        <v>5</v>
      </c>
      <c r="C350" s="2" t="s">
        <v>28</v>
      </c>
      <c r="D350" s="2" t="s">
        <v>35</v>
      </c>
      <c r="E350" s="2" t="s">
        <v>6</v>
      </c>
      <c r="F350" s="2" t="s">
        <v>36</v>
      </c>
      <c r="G350" s="5">
        <v>4</v>
      </c>
      <c r="H350" s="2" t="s">
        <v>4</v>
      </c>
      <c r="I350" s="15">
        <v>19</v>
      </c>
      <c r="J350" s="10">
        <v>0</v>
      </c>
      <c r="K350" s="4">
        <v>0</v>
      </c>
      <c r="L350" s="4">
        <v>0</v>
      </c>
      <c r="M350" s="4">
        <v>0</v>
      </c>
      <c r="N350" s="4">
        <v>14</v>
      </c>
      <c r="O350" s="3">
        <v>0</v>
      </c>
      <c r="P350" s="7">
        <v>14</v>
      </c>
      <c r="Q350" s="37">
        <f t="shared" si="22"/>
        <v>0.73684210526315785</v>
      </c>
      <c r="R350" s="38">
        <f t="shared" si="21"/>
        <v>0.73684210526315785</v>
      </c>
      <c r="S350" s="8">
        <v>5</v>
      </c>
      <c r="T350" s="3">
        <v>0</v>
      </c>
      <c r="U350" s="32"/>
    </row>
    <row r="351" spans="1:21" x14ac:dyDescent="0.35">
      <c r="A351" s="5">
        <v>64</v>
      </c>
      <c r="B351" s="2" t="s">
        <v>24</v>
      </c>
      <c r="C351" s="2" t="s">
        <v>28</v>
      </c>
      <c r="D351" s="2" t="s">
        <v>35</v>
      </c>
      <c r="E351" s="2" t="s">
        <v>6</v>
      </c>
      <c r="F351" s="2" t="s">
        <v>36</v>
      </c>
      <c r="G351" s="5">
        <v>4</v>
      </c>
      <c r="H351" s="2" t="s">
        <v>4</v>
      </c>
      <c r="I351" s="15">
        <v>13</v>
      </c>
      <c r="J351" s="10">
        <v>0</v>
      </c>
      <c r="K351" s="4">
        <v>0</v>
      </c>
      <c r="L351" s="4">
        <v>0</v>
      </c>
      <c r="M351" s="4">
        <v>0</v>
      </c>
      <c r="N351" s="4">
        <v>8</v>
      </c>
      <c r="O351" s="3">
        <v>0</v>
      </c>
      <c r="P351" s="7">
        <v>8</v>
      </c>
      <c r="Q351" s="37">
        <f t="shared" si="22"/>
        <v>0.61538461538461542</v>
      </c>
      <c r="R351" s="38">
        <f t="shared" si="21"/>
        <v>0.61538461538461542</v>
      </c>
      <c r="S351" s="8">
        <v>5</v>
      </c>
      <c r="T351" s="3">
        <v>0</v>
      </c>
      <c r="U351" s="32"/>
    </row>
    <row r="352" spans="1:21" x14ac:dyDescent="0.35">
      <c r="A352" s="5">
        <v>64</v>
      </c>
      <c r="B352" s="2" t="s">
        <v>26</v>
      </c>
      <c r="C352" s="2" t="s">
        <v>28</v>
      </c>
      <c r="D352" s="2" t="s">
        <v>35</v>
      </c>
      <c r="E352" s="2" t="s">
        <v>6</v>
      </c>
      <c r="F352" s="2" t="s">
        <v>36</v>
      </c>
      <c r="G352" s="5">
        <v>4</v>
      </c>
      <c r="H352" s="2" t="s">
        <v>4</v>
      </c>
      <c r="I352" s="15">
        <v>11</v>
      </c>
      <c r="J352" s="10">
        <v>0</v>
      </c>
      <c r="K352" s="4">
        <v>0</v>
      </c>
      <c r="L352" s="4">
        <v>0</v>
      </c>
      <c r="M352" s="4">
        <v>0</v>
      </c>
      <c r="N352" s="4">
        <v>3</v>
      </c>
      <c r="O352" s="3">
        <v>2</v>
      </c>
      <c r="P352" s="7">
        <v>5</v>
      </c>
      <c r="Q352" s="37">
        <f t="shared" si="22"/>
        <v>0.27272727272727271</v>
      </c>
      <c r="R352" s="38">
        <f t="shared" si="21"/>
        <v>0.45454545454545453</v>
      </c>
      <c r="S352" s="8">
        <v>6</v>
      </c>
      <c r="T352" s="3">
        <v>0</v>
      </c>
      <c r="U352" s="32"/>
    </row>
    <row r="353" spans="1:21" x14ac:dyDescent="0.35">
      <c r="A353" s="5">
        <v>64</v>
      </c>
      <c r="B353" s="2" t="s">
        <v>78</v>
      </c>
      <c r="C353" s="2" t="s">
        <v>74</v>
      </c>
      <c r="D353" s="2" t="s">
        <v>103</v>
      </c>
      <c r="E353" s="2" t="s">
        <v>6</v>
      </c>
      <c r="F353" s="2" t="s">
        <v>121</v>
      </c>
      <c r="G353" s="5">
        <v>4</v>
      </c>
      <c r="H353" s="2" t="s">
        <v>4</v>
      </c>
      <c r="I353" s="15">
        <v>11</v>
      </c>
      <c r="J353" s="10">
        <v>0</v>
      </c>
      <c r="K353" s="4">
        <v>0</v>
      </c>
      <c r="L353" s="4">
        <v>0</v>
      </c>
      <c r="M353" s="4">
        <v>0</v>
      </c>
      <c r="N353" s="4">
        <v>8</v>
      </c>
      <c r="O353" s="3">
        <v>0</v>
      </c>
      <c r="P353" s="7">
        <v>8</v>
      </c>
      <c r="Q353" s="37">
        <f t="shared" si="22"/>
        <v>0.72727272727272729</v>
      </c>
      <c r="R353" s="38">
        <f t="shared" si="21"/>
        <v>0.72727272727272729</v>
      </c>
      <c r="S353" s="8">
        <v>2</v>
      </c>
      <c r="T353" s="3">
        <v>1</v>
      </c>
      <c r="U353" s="32"/>
    </row>
    <row r="354" spans="1:21" x14ac:dyDescent="0.35">
      <c r="A354" s="5">
        <v>64</v>
      </c>
      <c r="B354" s="2" t="s">
        <v>78</v>
      </c>
      <c r="C354" s="2" t="s">
        <v>74</v>
      </c>
      <c r="D354" s="2" t="s">
        <v>103</v>
      </c>
      <c r="E354" s="2" t="s">
        <v>6</v>
      </c>
      <c r="F354" s="2" t="s">
        <v>104</v>
      </c>
      <c r="G354" s="5">
        <v>4</v>
      </c>
      <c r="H354" s="2" t="s">
        <v>4</v>
      </c>
      <c r="I354" s="15">
        <v>39</v>
      </c>
      <c r="J354" s="10">
        <v>0</v>
      </c>
      <c r="K354" s="4">
        <v>0</v>
      </c>
      <c r="L354" s="4">
        <v>0</v>
      </c>
      <c r="M354" s="4">
        <v>0</v>
      </c>
      <c r="N354" s="4">
        <v>9</v>
      </c>
      <c r="O354" s="3">
        <v>16</v>
      </c>
      <c r="P354" s="7">
        <v>25</v>
      </c>
      <c r="Q354" s="37">
        <f t="shared" si="22"/>
        <v>0.23076923076923078</v>
      </c>
      <c r="R354" s="38">
        <f t="shared" si="21"/>
        <v>0.64102564102564108</v>
      </c>
      <c r="S354" s="8">
        <v>12</v>
      </c>
      <c r="T354" s="3">
        <v>2</v>
      </c>
      <c r="U354" s="32"/>
    </row>
    <row r="355" spans="1:21" x14ac:dyDescent="0.35">
      <c r="A355" s="5">
        <v>64</v>
      </c>
      <c r="B355" s="2" t="s">
        <v>22</v>
      </c>
      <c r="C355" s="2" t="s">
        <v>41</v>
      </c>
      <c r="D355" s="2" t="s">
        <v>48</v>
      </c>
      <c r="E355" s="2" t="s">
        <v>6</v>
      </c>
      <c r="F355" s="2" t="s">
        <v>128</v>
      </c>
      <c r="G355" s="5">
        <v>4</v>
      </c>
      <c r="H355" s="2" t="s">
        <v>4</v>
      </c>
      <c r="I355" s="15">
        <v>2</v>
      </c>
      <c r="J355" s="10">
        <v>0</v>
      </c>
      <c r="K355" s="4">
        <v>0</v>
      </c>
      <c r="L355" s="4">
        <v>0</v>
      </c>
      <c r="M355" s="4">
        <v>0</v>
      </c>
      <c r="N355" s="4">
        <v>0</v>
      </c>
      <c r="O355" s="3">
        <v>0</v>
      </c>
      <c r="P355" s="7">
        <v>0</v>
      </c>
      <c r="Q355" s="37">
        <f t="shared" si="22"/>
        <v>0</v>
      </c>
      <c r="R355" s="38">
        <f t="shared" si="21"/>
        <v>0</v>
      </c>
      <c r="S355" s="8">
        <v>2</v>
      </c>
      <c r="T355" s="3">
        <v>0</v>
      </c>
      <c r="U355" s="32"/>
    </row>
    <row r="356" spans="1:21" x14ac:dyDescent="0.35">
      <c r="A356" s="5">
        <v>64</v>
      </c>
      <c r="B356" s="2" t="s">
        <v>24</v>
      </c>
      <c r="C356" s="2" t="s">
        <v>41</v>
      </c>
      <c r="D356" s="2" t="s">
        <v>48</v>
      </c>
      <c r="E356" s="2" t="s">
        <v>6</v>
      </c>
      <c r="F356" s="2" t="s">
        <v>57</v>
      </c>
      <c r="G356" s="5">
        <v>4</v>
      </c>
      <c r="H356" s="2" t="s">
        <v>4</v>
      </c>
      <c r="I356" s="15">
        <v>46</v>
      </c>
      <c r="J356" s="10">
        <v>0</v>
      </c>
      <c r="K356" s="4">
        <v>0</v>
      </c>
      <c r="L356" s="4">
        <v>0</v>
      </c>
      <c r="M356" s="4">
        <v>0</v>
      </c>
      <c r="N356" s="4">
        <v>23</v>
      </c>
      <c r="O356" s="3">
        <v>0</v>
      </c>
      <c r="P356" s="7">
        <v>23</v>
      </c>
      <c r="Q356" s="37">
        <f t="shared" si="22"/>
        <v>0.5</v>
      </c>
      <c r="R356" s="38">
        <f t="shared" si="21"/>
        <v>0.5</v>
      </c>
      <c r="S356" s="8">
        <v>23</v>
      </c>
      <c r="T356" s="3">
        <v>0</v>
      </c>
      <c r="U356" s="32"/>
    </row>
    <row r="357" spans="1:21" x14ac:dyDescent="0.35">
      <c r="A357" s="5">
        <v>64</v>
      </c>
      <c r="B357" s="2" t="s">
        <v>26</v>
      </c>
      <c r="C357" s="2" t="s">
        <v>41</v>
      </c>
      <c r="D357" s="2" t="s">
        <v>48</v>
      </c>
      <c r="E357" s="2" t="s">
        <v>6</v>
      </c>
      <c r="F357" s="2" t="s">
        <v>57</v>
      </c>
      <c r="G357" s="5">
        <v>4</v>
      </c>
      <c r="H357" s="2" t="s">
        <v>4</v>
      </c>
      <c r="I357" s="15">
        <v>19</v>
      </c>
      <c r="J357" s="10">
        <v>0</v>
      </c>
      <c r="K357" s="4">
        <v>0</v>
      </c>
      <c r="L357" s="4">
        <v>9</v>
      </c>
      <c r="M357" s="4">
        <v>1</v>
      </c>
      <c r="N357" s="4">
        <v>2</v>
      </c>
      <c r="O357" s="3">
        <v>0</v>
      </c>
      <c r="P357" s="7">
        <v>12</v>
      </c>
      <c r="Q357" s="37">
        <f t="shared" si="22"/>
        <v>0.63157894736842102</v>
      </c>
      <c r="R357" s="38">
        <f t="shared" si="21"/>
        <v>0.63157894736842102</v>
      </c>
      <c r="S357" s="8">
        <v>6</v>
      </c>
      <c r="T357" s="3">
        <v>1</v>
      </c>
      <c r="U357" s="32"/>
    </row>
    <row r="358" spans="1:21" x14ac:dyDescent="0.35">
      <c r="A358" s="5">
        <v>64</v>
      </c>
      <c r="B358" s="2" t="s">
        <v>26</v>
      </c>
      <c r="C358" s="2" t="s">
        <v>41</v>
      </c>
      <c r="D358" s="2" t="s">
        <v>48</v>
      </c>
      <c r="E358" s="2" t="s">
        <v>6</v>
      </c>
      <c r="F358" s="2" t="s">
        <v>50</v>
      </c>
      <c r="G358" s="5">
        <v>4</v>
      </c>
      <c r="H358" s="2" t="s">
        <v>4</v>
      </c>
      <c r="I358" s="15">
        <v>31</v>
      </c>
      <c r="J358" s="10">
        <v>0</v>
      </c>
      <c r="K358" s="4">
        <v>0</v>
      </c>
      <c r="L358" s="4">
        <v>14</v>
      </c>
      <c r="M358" s="4">
        <v>2</v>
      </c>
      <c r="N358" s="4">
        <v>9</v>
      </c>
      <c r="O358" s="3">
        <v>0</v>
      </c>
      <c r="P358" s="7">
        <v>25</v>
      </c>
      <c r="Q358" s="37">
        <f t="shared" si="22"/>
        <v>0.80645161290322576</v>
      </c>
      <c r="R358" s="38">
        <f t="shared" si="21"/>
        <v>0.80645161290322576</v>
      </c>
      <c r="S358" s="8">
        <v>5</v>
      </c>
      <c r="T358" s="3">
        <v>1</v>
      </c>
      <c r="U358" s="32"/>
    </row>
    <row r="359" spans="1:21" x14ac:dyDescent="0.35">
      <c r="A359" s="5">
        <v>64</v>
      </c>
      <c r="B359" s="2" t="s">
        <v>22</v>
      </c>
      <c r="C359" s="2" t="s">
        <v>41</v>
      </c>
      <c r="D359" s="2" t="s">
        <v>48</v>
      </c>
      <c r="E359" s="2" t="s">
        <v>6</v>
      </c>
      <c r="F359" s="2" t="s">
        <v>50</v>
      </c>
      <c r="G359" s="5">
        <v>4</v>
      </c>
      <c r="H359" s="2" t="s">
        <v>4</v>
      </c>
      <c r="I359" s="15">
        <v>25</v>
      </c>
      <c r="J359" s="10">
        <v>0</v>
      </c>
      <c r="K359" s="4">
        <v>0</v>
      </c>
      <c r="L359" s="4">
        <v>22</v>
      </c>
      <c r="M359" s="4">
        <v>0</v>
      </c>
      <c r="N359" s="4">
        <v>0</v>
      </c>
      <c r="O359" s="3">
        <v>2</v>
      </c>
      <c r="P359" s="7">
        <v>24</v>
      </c>
      <c r="Q359" s="37">
        <f t="shared" si="22"/>
        <v>0.88</v>
      </c>
      <c r="R359" s="38">
        <f t="shared" si="21"/>
        <v>0.96</v>
      </c>
      <c r="S359" s="8">
        <v>0</v>
      </c>
      <c r="T359" s="3">
        <v>1</v>
      </c>
      <c r="U359" s="32"/>
    </row>
    <row r="360" spans="1:21" x14ac:dyDescent="0.35">
      <c r="A360" s="5">
        <v>64</v>
      </c>
      <c r="B360" s="2" t="s">
        <v>26</v>
      </c>
      <c r="C360" s="2" t="s">
        <v>41</v>
      </c>
      <c r="D360" s="2" t="s">
        <v>48</v>
      </c>
      <c r="E360" s="2" t="s">
        <v>6</v>
      </c>
      <c r="F360" s="2" t="s">
        <v>49</v>
      </c>
      <c r="G360" s="5">
        <v>4</v>
      </c>
      <c r="H360" s="2" t="s">
        <v>4</v>
      </c>
      <c r="I360" s="15">
        <v>46</v>
      </c>
      <c r="J360" s="10">
        <v>0</v>
      </c>
      <c r="K360" s="4">
        <v>0</v>
      </c>
      <c r="L360" s="4">
        <v>22</v>
      </c>
      <c r="M360" s="4">
        <v>1</v>
      </c>
      <c r="N360" s="4">
        <v>10</v>
      </c>
      <c r="O360" s="3">
        <v>0</v>
      </c>
      <c r="P360" s="7">
        <v>33</v>
      </c>
      <c r="Q360" s="37">
        <f t="shared" si="22"/>
        <v>0.71739130434782605</v>
      </c>
      <c r="R360" s="38">
        <f t="shared" si="21"/>
        <v>0.71739130434782605</v>
      </c>
      <c r="S360" s="8">
        <v>12</v>
      </c>
      <c r="T360" s="3">
        <v>1</v>
      </c>
      <c r="U360" s="32"/>
    </row>
    <row r="361" spans="1:21" x14ac:dyDescent="0.35">
      <c r="A361" s="5">
        <v>64</v>
      </c>
      <c r="B361" s="2" t="s">
        <v>22</v>
      </c>
      <c r="C361" s="2" t="s">
        <v>41</v>
      </c>
      <c r="D361" s="2" t="s">
        <v>48</v>
      </c>
      <c r="E361" s="2" t="s">
        <v>6</v>
      </c>
      <c r="F361" s="2" t="s">
        <v>49</v>
      </c>
      <c r="G361" s="5">
        <v>4</v>
      </c>
      <c r="H361" s="2" t="s">
        <v>4</v>
      </c>
      <c r="I361" s="15">
        <v>39</v>
      </c>
      <c r="J361" s="10">
        <v>0</v>
      </c>
      <c r="K361" s="4">
        <v>0</v>
      </c>
      <c r="L361" s="4">
        <v>19</v>
      </c>
      <c r="M361" s="4">
        <v>0</v>
      </c>
      <c r="N361" s="4">
        <v>14</v>
      </c>
      <c r="O361" s="3">
        <v>0</v>
      </c>
      <c r="P361" s="7">
        <v>33</v>
      </c>
      <c r="Q361" s="37">
        <f t="shared" si="22"/>
        <v>0.84615384615384615</v>
      </c>
      <c r="R361" s="38">
        <f t="shared" si="21"/>
        <v>0.84615384615384615</v>
      </c>
      <c r="S361" s="8">
        <v>6</v>
      </c>
      <c r="T361" s="3">
        <v>0</v>
      </c>
      <c r="U361" s="32"/>
    </row>
    <row r="362" spans="1:21" x14ac:dyDescent="0.35">
      <c r="A362" s="5">
        <v>64</v>
      </c>
      <c r="B362" s="2" t="s">
        <v>22</v>
      </c>
      <c r="C362" s="2" t="s">
        <v>41</v>
      </c>
      <c r="D362" s="2" t="s">
        <v>48</v>
      </c>
      <c r="E362" s="2" t="s">
        <v>6</v>
      </c>
      <c r="F362" s="2" t="s">
        <v>108</v>
      </c>
      <c r="G362" s="5">
        <v>4</v>
      </c>
      <c r="H362" s="2" t="s">
        <v>4</v>
      </c>
      <c r="I362" s="15">
        <v>8</v>
      </c>
      <c r="J362" s="10">
        <v>0</v>
      </c>
      <c r="K362" s="4">
        <v>0</v>
      </c>
      <c r="L362" s="4">
        <v>0</v>
      </c>
      <c r="M362" s="4">
        <v>2</v>
      </c>
      <c r="N362" s="4">
        <v>6</v>
      </c>
      <c r="O362" s="3">
        <v>0</v>
      </c>
      <c r="P362" s="7">
        <v>8</v>
      </c>
      <c r="Q362" s="37">
        <f t="shared" si="22"/>
        <v>1</v>
      </c>
      <c r="R362" s="38">
        <f t="shared" ref="R362:R425" si="23">P362/I362</f>
        <v>1</v>
      </c>
      <c r="S362" s="8">
        <v>0</v>
      </c>
      <c r="T362" s="3">
        <v>0</v>
      </c>
      <c r="U362" s="32"/>
    </row>
    <row r="363" spans="1:21" x14ac:dyDescent="0.35">
      <c r="A363" s="5">
        <v>64</v>
      </c>
      <c r="B363" s="2" t="s">
        <v>5</v>
      </c>
      <c r="C363" s="2" t="s">
        <v>41</v>
      </c>
      <c r="D363" s="2" t="s">
        <v>42</v>
      </c>
      <c r="E363" s="2" t="s">
        <v>6</v>
      </c>
      <c r="F363" s="2" t="s">
        <v>43</v>
      </c>
      <c r="G363" s="5">
        <v>4</v>
      </c>
      <c r="H363" s="2" t="s">
        <v>4</v>
      </c>
      <c r="I363" s="15">
        <v>49</v>
      </c>
      <c r="J363" s="10">
        <v>0</v>
      </c>
      <c r="K363" s="4">
        <v>0</v>
      </c>
      <c r="L363" s="4">
        <v>0</v>
      </c>
      <c r="M363" s="4">
        <v>10</v>
      </c>
      <c r="N363" s="4">
        <v>22</v>
      </c>
      <c r="O363" s="3">
        <v>3</v>
      </c>
      <c r="P363" s="7">
        <v>35</v>
      </c>
      <c r="Q363" s="37">
        <f t="shared" si="22"/>
        <v>0.65306122448979587</v>
      </c>
      <c r="R363" s="38">
        <f t="shared" si="23"/>
        <v>0.7142857142857143</v>
      </c>
      <c r="S363" s="8">
        <v>12</v>
      </c>
      <c r="T363" s="3">
        <v>2</v>
      </c>
      <c r="U363" s="32"/>
    </row>
    <row r="364" spans="1:21" x14ac:dyDescent="0.35">
      <c r="A364" s="5">
        <v>64</v>
      </c>
      <c r="B364" s="2" t="s">
        <v>26</v>
      </c>
      <c r="C364" s="2" t="s">
        <v>41</v>
      </c>
      <c r="D364" s="2" t="s">
        <v>42</v>
      </c>
      <c r="E364" s="2" t="s">
        <v>6</v>
      </c>
      <c r="F364" s="2" t="s">
        <v>43</v>
      </c>
      <c r="G364" s="5">
        <v>4</v>
      </c>
      <c r="H364" s="2" t="s">
        <v>4</v>
      </c>
      <c r="I364" s="15">
        <v>13</v>
      </c>
      <c r="J364" s="10">
        <v>0</v>
      </c>
      <c r="K364" s="4">
        <v>0</v>
      </c>
      <c r="L364" s="4">
        <v>0</v>
      </c>
      <c r="M364" s="4">
        <v>3</v>
      </c>
      <c r="N364" s="4">
        <v>0</v>
      </c>
      <c r="O364" s="3">
        <v>2</v>
      </c>
      <c r="P364" s="7">
        <v>5</v>
      </c>
      <c r="Q364" s="37">
        <f t="shared" si="22"/>
        <v>0.23076923076923078</v>
      </c>
      <c r="R364" s="38">
        <f t="shared" si="23"/>
        <v>0.38461538461538464</v>
      </c>
      <c r="S364" s="8">
        <v>5</v>
      </c>
      <c r="T364" s="3">
        <v>3</v>
      </c>
      <c r="U364" s="32"/>
    </row>
    <row r="365" spans="1:21" x14ac:dyDescent="0.35">
      <c r="A365" s="5">
        <v>64</v>
      </c>
      <c r="B365" s="2" t="s">
        <v>24</v>
      </c>
      <c r="C365" s="2" t="s">
        <v>41</v>
      </c>
      <c r="D365" s="2" t="s">
        <v>42</v>
      </c>
      <c r="E365" s="2" t="s">
        <v>6</v>
      </c>
      <c r="F365" s="2" t="s">
        <v>47</v>
      </c>
      <c r="G365" s="5">
        <v>4</v>
      </c>
      <c r="H365" s="2" t="s">
        <v>4</v>
      </c>
      <c r="I365" s="15">
        <v>36</v>
      </c>
      <c r="J365" s="10">
        <v>0</v>
      </c>
      <c r="K365" s="4">
        <v>0</v>
      </c>
      <c r="L365" s="4">
        <v>0</v>
      </c>
      <c r="M365" s="4">
        <v>4</v>
      </c>
      <c r="N365" s="4">
        <v>17</v>
      </c>
      <c r="O365" s="3">
        <v>0</v>
      </c>
      <c r="P365" s="7">
        <v>21</v>
      </c>
      <c r="Q365" s="37">
        <f t="shared" si="22"/>
        <v>0.58333333333333337</v>
      </c>
      <c r="R365" s="38">
        <f t="shared" si="23"/>
        <v>0.58333333333333337</v>
      </c>
      <c r="S365" s="8">
        <v>14</v>
      </c>
      <c r="T365" s="3">
        <v>1</v>
      </c>
      <c r="U365" s="32"/>
    </row>
    <row r="366" spans="1:21" x14ac:dyDescent="0.35">
      <c r="A366" s="5">
        <v>64</v>
      </c>
      <c r="B366" s="2" t="s">
        <v>26</v>
      </c>
      <c r="C366" s="2" t="s">
        <v>41</v>
      </c>
      <c r="D366" s="2" t="s">
        <v>44</v>
      </c>
      <c r="E366" s="2" t="s">
        <v>6</v>
      </c>
      <c r="F366" s="2" t="s">
        <v>58</v>
      </c>
      <c r="G366" s="5">
        <v>4</v>
      </c>
      <c r="H366" s="2" t="s">
        <v>4</v>
      </c>
      <c r="I366" s="15">
        <v>18</v>
      </c>
      <c r="J366" s="10">
        <v>0</v>
      </c>
      <c r="K366" s="4">
        <v>0</v>
      </c>
      <c r="L366" s="4">
        <v>0</v>
      </c>
      <c r="M366" s="4">
        <v>9</v>
      </c>
      <c r="N366" s="4">
        <v>4</v>
      </c>
      <c r="O366" s="3">
        <v>1</v>
      </c>
      <c r="P366" s="7">
        <v>14</v>
      </c>
      <c r="Q366" s="37">
        <f t="shared" si="22"/>
        <v>0.72222222222222221</v>
      </c>
      <c r="R366" s="38">
        <f t="shared" si="23"/>
        <v>0.77777777777777779</v>
      </c>
      <c r="S366" s="8">
        <v>4</v>
      </c>
      <c r="T366" s="3">
        <v>0</v>
      </c>
      <c r="U366" s="32"/>
    </row>
    <row r="367" spans="1:21" x14ac:dyDescent="0.35">
      <c r="A367" s="5">
        <v>64</v>
      </c>
      <c r="B367" s="2" t="s">
        <v>5</v>
      </c>
      <c r="C367" s="2" t="s">
        <v>41</v>
      </c>
      <c r="D367" s="2" t="s">
        <v>44</v>
      </c>
      <c r="E367" s="2" t="s">
        <v>6</v>
      </c>
      <c r="F367" s="2" t="s">
        <v>45</v>
      </c>
      <c r="G367" s="5">
        <v>4</v>
      </c>
      <c r="H367" s="2" t="s">
        <v>4</v>
      </c>
      <c r="I367" s="15">
        <v>43</v>
      </c>
      <c r="J367" s="10">
        <v>0</v>
      </c>
      <c r="K367" s="4">
        <v>0</v>
      </c>
      <c r="L367" s="4">
        <v>0</v>
      </c>
      <c r="M367" s="4">
        <v>16</v>
      </c>
      <c r="N367" s="4">
        <v>20</v>
      </c>
      <c r="O367" s="3">
        <v>0</v>
      </c>
      <c r="P367" s="7">
        <v>36</v>
      </c>
      <c r="Q367" s="37">
        <f t="shared" si="22"/>
        <v>0.83720930232558144</v>
      </c>
      <c r="R367" s="38">
        <f t="shared" si="23"/>
        <v>0.83720930232558144</v>
      </c>
      <c r="S367" s="8">
        <v>7</v>
      </c>
      <c r="T367" s="3">
        <v>0</v>
      </c>
      <c r="U367" s="32"/>
    </row>
    <row r="368" spans="1:21" x14ac:dyDescent="0.35">
      <c r="A368" s="5">
        <v>64</v>
      </c>
      <c r="B368" s="2" t="s">
        <v>24</v>
      </c>
      <c r="C368" s="2" t="s">
        <v>41</v>
      </c>
      <c r="D368" s="2" t="s">
        <v>44</v>
      </c>
      <c r="E368" s="2" t="s">
        <v>6</v>
      </c>
      <c r="F368" s="2" t="s">
        <v>46</v>
      </c>
      <c r="G368" s="5">
        <v>4</v>
      </c>
      <c r="H368" s="2" t="s">
        <v>4</v>
      </c>
      <c r="I368" s="15">
        <v>15</v>
      </c>
      <c r="J368" s="10">
        <v>0</v>
      </c>
      <c r="K368" s="4">
        <v>0</v>
      </c>
      <c r="L368" s="4">
        <v>6</v>
      </c>
      <c r="M368" s="4">
        <v>0</v>
      </c>
      <c r="N368" s="4">
        <v>6</v>
      </c>
      <c r="O368" s="3">
        <v>0</v>
      </c>
      <c r="P368" s="7">
        <v>12</v>
      </c>
      <c r="Q368" s="37">
        <f t="shared" si="22"/>
        <v>0.8</v>
      </c>
      <c r="R368" s="38">
        <f t="shared" si="23"/>
        <v>0.8</v>
      </c>
      <c r="S368" s="8">
        <v>3</v>
      </c>
      <c r="T368" s="3">
        <v>0</v>
      </c>
      <c r="U368" s="32"/>
    </row>
    <row r="369" spans="1:21" x14ac:dyDescent="0.35">
      <c r="A369" s="5">
        <v>64</v>
      </c>
      <c r="B369" s="2" t="s">
        <v>26</v>
      </c>
      <c r="C369" s="2" t="s">
        <v>41</v>
      </c>
      <c r="D369" s="2" t="s">
        <v>44</v>
      </c>
      <c r="E369" s="2" t="s">
        <v>6</v>
      </c>
      <c r="F369" s="2" t="s">
        <v>46</v>
      </c>
      <c r="G369" s="5">
        <v>4</v>
      </c>
      <c r="H369" s="2" t="s">
        <v>4</v>
      </c>
      <c r="I369" s="15">
        <v>15</v>
      </c>
      <c r="J369" s="10">
        <v>0</v>
      </c>
      <c r="K369" s="4">
        <v>0</v>
      </c>
      <c r="L369" s="4">
        <v>0</v>
      </c>
      <c r="M369" s="4">
        <v>3</v>
      </c>
      <c r="N369" s="4">
        <v>0</v>
      </c>
      <c r="O369" s="3">
        <v>0</v>
      </c>
      <c r="P369" s="7">
        <v>3</v>
      </c>
      <c r="Q369" s="37">
        <f t="shared" si="22"/>
        <v>0.2</v>
      </c>
      <c r="R369" s="38">
        <f t="shared" si="23"/>
        <v>0.2</v>
      </c>
      <c r="S369" s="8">
        <v>10</v>
      </c>
      <c r="T369" s="3">
        <v>2</v>
      </c>
      <c r="U369" s="32"/>
    </row>
    <row r="370" spans="1:21" x14ac:dyDescent="0.35">
      <c r="A370" s="5">
        <v>64</v>
      </c>
      <c r="B370" s="2" t="s">
        <v>22</v>
      </c>
      <c r="C370" s="2" t="s">
        <v>41</v>
      </c>
      <c r="D370" s="2" t="s">
        <v>44</v>
      </c>
      <c r="E370" s="2" t="s">
        <v>6</v>
      </c>
      <c r="F370" s="2" t="s">
        <v>46</v>
      </c>
      <c r="G370" s="5">
        <v>4</v>
      </c>
      <c r="H370" s="2" t="s">
        <v>4</v>
      </c>
      <c r="I370" s="15">
        <v>36</v>
      </c>
      <c r="J370" s="10">
        <v>0</v>
      </c>
      <c r="K370" s="4">
        <v>0</v>
      </c>
      <c r="L370" s="4">
        <v>20</v>
      </c>
      <c r="M370" s="4">
        <v>1</v>
      </c>
      <c r="N370" s="4">
        <v>10</v>
      </c>
      <c r="O370" s="3">
        <v>0</v>
      </c>
      <c r="P370" s="7">
        <v>31</v>
      </c>
      <c r="Q370" s="37">
        <f t="shared" si="22"/>
        <v>0.86111111111111116</v>
      </c>
      <c r="R370" s="38">
        <f t="shared" si="23"/>
        <v>0.86111111111111116</v>
      </c>
      <c r="S370" s="8">
        <v>5</v>
      </c>
      <c r="T370" s="3">
        <v>0</v>
      </c>
      <c r="U370" s="32"/>
    </row>
    <row r="371" spans="1:21" x14ac:dyDescent="0.35">
      <c r="A371" s="5">
        <v>64</v>
      </c>
      <c r="B371" s="2" t="s">
        <v>5</v>
      </c>
      <c r="C371" s="2" t="s">
        <v>1</v>
      </c>
      <c r="D371" s="2" t="s">
        <v>18</v>
      </c>
      <c r="E371" s="2" t="s">
        <v>6</v>
      </c>
      <c r="F371" s="2" t="s">
        <v>25</v>
      </c>
      <c r="G371" s="5">
        <v>5</v>
      </c>
      <c r="H371" s="2" t="s">
        <v>4</v>
      </c>
      <c r="I371" s="15">
        <v>29</v>
      </c>
      <c r="J371" s="10">
        <v>0</v>
      </c>
      <c r="K371" s="4">
        <v>0</v>
      </c>
      <c r="L371" s="4">
        <v>0</v>
      </c>
      <c r="M371" s="4">
        <v>19</v>
      </c>
      <c r="N371" s="4">
        <v>3</v>
      </c>
      <c r="O371" s="4">
        <v>2</v>
      </c>
      <c r="P371" s="7">
        <v>24</v>
      </c>
      <c r="Q371" s="37">
        <f>SUM(K371:O371)/I371</f>
        <v>0.82758620689655171</v>
      </c>
      <c r="R371" s="38">
        <f t="shared" si="23"/>
        <v>0.82758620689655171</v>
      </c>
      <c r="S371" s="8">
        <v>5</v>
      </c>
      <c r="T371" s="3">
        <v>0</v>
      </c>
      <c r="U371" s="32"/>
    </row>
    <row r="372" spans="1:21" x14ac:dyDescent="0.35">
      <c r="A372" s="5">
        <v>64</v>
      </c>
      <c r="B372" s="2" t="s">
        <v>26</v>
      </c>
      <c r="C372" s="2" t="s">
        <v>1</v>
      </c>
      <c r="D372" s="2" t="s">
        <v>18</v>
      </c>
      <c r="E372" s="2" t="s">
        <v>6</v>
      </c>
      <c r="F372" s="2" t="s">
        <v>25</v>
      </c>
      <c r="G372" s="5">
        <v>5</v>
      </c>
      <c r="H372" s="2" t="s">
        <v>4</v>
      </c>
      <c r="I372" s="15">
        <v>30</v>
      </c>
      <c r="J372" s="10">
        <v>0</v>
      </c>
      <c r="K372" s="4">
        <v>0</v>
      </c>
      <c r="L372" s="4">
        <v>0</v>
      </c>
      <c r="M372" s="4">
        <v>17</v>
      </c>
      <c r="N372" s="4">
        <v>0</v>
      </c>
      <c r="O372" s="4">
        <v>4</v>
      </c>
      <c r="P372" s="7">
        <v>21</v>
      </c>
      <c r="Q372" s="37">
        <f t="shared" ref="Q372:Q379" si="24">SUM(K372:O372)/I372</f>
        <v>0.7</v>
      </c>
      <c r="R372" s="38">
        <f t="shared" si="23"/>
        <v>0.7</v>
      </c>
      <c r="S372" s="8">
        <v>8</v>
      </c>
      <c r="T372" s="3">
        <v>1</v>
      </c>
      <c r="U372" s="32"/>
    </row>
    <row r="373" spans="1:21" x14ac:dyDescent="0.35">
      <c r="A373" s="5">
        <v>64</v>
      </c>
      <c r="B373" s="2" t="s">
        <v>78</v>
      </c>
      <c r="C373" s="2" t="s">
        <v>1</v>
      </c>
      <c r="D373" s="2" t="s">
        <v>18</v>
      </c>
      <c r="E373" s="2" t="s">
        <v>6</v>
      </c>
      <c r="F373" s="2" t="s">
        <v>105</v>
      </c>
      <c r="G373" s="5">
        <v>5</v>
      </c>
      <c r="H373" s="2" t="s">
        <v>4</v>
      </c>
      <c r="I373" s="15">
        <v>23</v>
      </c>
      <c r="J373" s="10">
        <v>0</v>
      </c>
      <c r="K373" s="4">
        <v>0</v>
      </c>
      <c r="L373" s="4">
        <v>0</v>
      </c>
      <c r="M373" s="4">
        <v>0</v>
      </c>
      <c r="N373" s="4">
        <v>0</v>
      </c>
      <c r="O373" s="4">
        <v>8</v>
      </c>
      <c r="P373" s="7">
        <v>8</v>
      </c>
      <c r="Q373" s="37">
        <f t="shared" si="24"/>
        <v>0.34782608695652173</v>
      </c>
      <c r="R373" s="38">
        <f t="shared" si="23"/>
        <v>0.34782608695652173</v>
      </c>
      <c r="S373" s="8">
        <v>6</v>
      </c>
      <c r="T373" s="3">
        <v>9</v>
      </c>
      <c r="U373" s="32"/>
    </row>
    <row r="374" spans="1:21" x14ac:dyDescent="0.35">
      <c r="A374" s="5">
        <v>64</v>
      </c>
      <c r="B374" s="2" t="s">
        <v>5</v>
      </c>
      <c r="C374" s="2" t="s">
        <v>1</v>
      </c>
      <c r="D374" s="2" t="s">
        <v>18</v>
      </c>
      <c r="E374" s="2" t="s">
        <v>6</v>
      </c>
      <c r="F374" s="2" t="s">
        <v>19</v>
      </c>
      <c r="G374" s="5">
        <v>5</v>
      </c>
      <c r="H374" s="2" t="s">
        <v>4</v>
      </c>
      <c r="I374" s="15">
        <v>30</v>
      </c>
      <c r="J374" s="10">
        <v>0</v>
      </c>
      <c r="K374" s="4">
        <v>0</v>
      </c>
      <c r="L374" s="4">
        <v>0</v>
      </c>
      <c r="M374" s="4">
        <v>0</v>
      </c>
      <c r="N374" s="4">
        <v>14</v>
      </c>
      <c r="O374" s="4">
        <v>4</v>
      </c>
      <c r="P374" s="7">
        <v>18</v>
      </c>
      <c r="Q374" s="37">
        <f t="shared" si="24"/>
        <v>0.6</v>
      </c>
      <c r="R374" s="38">
        <f t="shared" si="23"/>
        <v>0.6</v>
      </c>
      <c r="S374" s="8">
        <v>10</v>
      </c>
      <c r="T374" s="3">
        <v>2</v>
      </c>
      <c r="U374" s="32"/>
    </row>
    <row r="375" spans="1:21" x14ac:dyDescent="0.35">
      <c r="A375" s="5">
        <v>64</v>
      </c>
      <c r="B375" s="2" t="s">
        <v>26</v>
      </c>
      <c r="C375" s="2" t="s">
        <v>1</v>
      </c>
      <c r="D375" s="2" t="s">
        <v>18</v>
      </c>
      <c r="E375" s="2" t="s">
        <v>6</v>
      </c>
      <c r="F375" s="2" t="s">
        <v>19</v>
      </c>
      <c r="G375" s="5">
        <v>5</v>
      </c>
      <c r="H375" s="2" t="s">
        <v>4</v>
      </c>
      <c r="I375" s="15">
        <v>30</v>
      </c>
      <c r="J375" s="10">
        <v>0</v>
      </c>
      <c r="K375" s="4">
        <v>0</v>
      </c>
      <c r="L375" s="4">
        <v>0</v>
      </c>
      <c r="M375" s="4">
        <v>11</v>
      </c>
      <c r="N375" s="4">
        <v>0</v>
      </c>
      <c r="O375" s="4">
        <v>8</v>
      </c>
      <c r="P375" s="7">
        <v>19</v>
      </c>
      <c r="Q375" s="37">
        <f t="shared" si="24"/>
        <v>0.6333333333333333</v>
      </c>
      <c r="R375" s="38">
        <f t="shared" si="23"/>
        <v>0.6333333333333333</v>
      </c>
      <c r="S375" s="8">
        <v>8</v>
      </c>
      <c r="T375" s="3">
        <v>3</v>
      </c>
      <c r="U375" s="32"/>
    </row>
    <row r="376" spans="1:21" x14ac:dyDescent="0.35">
      <c r="A376" s="5">
        <v>64</v>
      </c>
      <c r="B376" s="2" t="s">
        <v>78</v>
      </c>
      <c r="C376" s="2" t="s">
        <v>1</v>
      </c>
      <c r="D376" s="2" t="s">
        <v>18</v>
      </c>
      <c r="E376" s="2" t="s">
        <v>6</v>
      </c>
      <c r="F376" s="2" t="s">
        <v>85</v>
      </c>
      <c r="G376" s="5">
        <v>5</v>
      </c>
      <c r="H376" s="2" t="s">
        <v>4</v>
      </c>
      <c r="I376" s="15">
        <v>25</v>
      </c>
      <c r="J376" s="10">
        <v>0</v>
      </c>
      <c r="K376" s="4">
        <v>0</v>
      </c>
      <c r="L376" s="4">
        <v>0</v>
      </c>
      <c r="M376" s="4">
        <v>0</v>
      </c>
      <c r="N376" s="4">
        <v>0</v>
      </c>
      <c r="O376" s="4">
        <v>2</v>
      </c>
      <c r="P376" s="7">
        <v>2</v>
      </c>
      <c r="Q376" s="37">
        <f t="shared" si="24"/>
        <v>0.08</v>
      </c>
      <c r="R376" s="38">
        <f t="shared" si="23"/>
        <v>0.08</v>
      </c>
      <c r="S376" s="8">
        <v>9</v>
      </c>
      <c r="T376" s="3">
        <v>14</v>
      </c>
      <c r="U376" s="32"/>
    </row>
    <row r="377" spans="1:21" x14ac:dyDescent="0.35">
      <c r="A377" s="5">
        <v>64</v>
      </c>
      <c r="B377" s="2" t="s">
        <v>78</v>
      </c>
      <c r="C377" s="2" t="s">
        <v>1</v>
      </c>
      <c r="D377" s="2" t="s">
        <v>18</v>
      </c>
      <c r="E377" s="2" t="s">
        <v>6</v>
      </c>
      <c r="F377" s="2" t="s">
        <v>106</v>
      </c>
      <c r="G377" s="5">
        <v>5</v>
      </c>
      <c r="H377" s="2" t="s">
        <v>4</v>
      </c>
      <c r="I377" s="15">
        <v>28</v>
      </c>
      <c r="J377" s="10">
        <v>0</v>
      </c>
      <c r="K377" s="4">
        <v>0</v>
      </c>
      <c r="L377" s="4">
        <v>0</v>
      </c>
      <c r="M377" s="4">
        <v>0</v>
      </c>
      <c r="N377" s="4">
        <v>0</v>
      </c>
      <c r="O377" s="4">
        <v>15</v>
      </c>
      <c r="P377" s="7">
        <v>15</v>
      </c>
      <c r="Q377" s="37">
        <f t="shared" si="24"/>
        <v>0.5357142857142857</v>
      </c>
      <c r="R377" s="38">
        <f t="shared" si="23"/>
        <v>0.5357142857142857</v>
      </c>
      <c r="S377" s="8">
        <v>10</v>
      </c>
      <c r="T377" s="3">
        <v>3</v>
      </c>
      <c r="U377" s="32"/>
    </row>
    <row r="378" spans="1:21" x14ac:dyDescent="0.35">
      <c r="A378" s="5">
        <v>64</v>
      </c>
      <c r="B378" s="2" t="s">
        <v>78</v>
      </c>
      <c r="C378" s="2" t="s">
        <v>1</v>
      </c>
      <c r="D378" s="2" t="s">
        <v>18</v>
      </c>
      <c r="E378" s="2" t="s">
        <v>6</v>
      </c>
      <c r="F378" s="2" t="s">
        <v>27</v>
      </c>
      <c r="G378" s="5">
        <v>5</v>
      </c>
      <c r="H378" s="2" t="s">
        <v>4</v>
      </c>
      <c r="I378" s="15">
        <v>25</v>
      </c>
      <c r="J378" s="10">
        <v>0</v>
      </c>
      <c r="K378" s="4">
        <v>0</v>
      </c>
      <c r="L378" s="4">
        <v>0</v>
      </c>
      <c r="M378" s="4">
        <v>14</v>
      </c>
      <c r="N378" s="4">
        <v>1</v>
      </c>
      <c r="O378" s="4">
        <v>4</v>
      </c>
      <c r="P378" s="7">
        <v>19</v>
      </c>
      <c r="Q378" s="37">
        <f t="shared" si="24"/>
        <v>0.76</v>
      </c>
      <c r="R378" s="38">
        <f t="shared" si="23"/>
        <v>0.76</v>
      </c>
      <c r="S378" s="8">
        <v>5</v>
      </c>
      <c r="T378" s="3">
        <v>1</v>
      </c>
      <c r="U378" s="32"/>
    </row>
    <row r="379" spans="1:21" x14ac:dyDescent="0.35">
      <c r="A379" s="5">
        <v>64</v>
      </c>
      <c r="B379" s="2" t="s">
        <v>26</v>
      </c>
      <c r="C379" s="2" t="s">
        <v>1</v>
      </c>
      <c r="D379" s="2" t="s">
        <v>18</v>
      </c>
      <c r="E379" s="2" t="s">
        <v>6</v>
      </c>
      <c r="F379" s="2" t="s">
        <v>27</v>
      </c>
      <c r="G379" s="5">
        <v>5</v>
      </c>
      <c r="H379" s="2" t="s">
        <v>4</v>
      </c>
      <c r="I379" s="15">
        <v>31</v>
      </c>
      <c r="J379" s="10">
        <v>0</v>
      </c>
      <c r="K379" s="4">
        <v>0</v>
      </c>
      <c r="L379" s="4">
        <v>0</v>
      </c>
      <c r="M379" s="4">
        <v>22</v>
      </c>
      <c r="N379" s="4">
        <v>0</v>
      </c>
      <c r="O379" s="4">
        <v>1</v>
      </c>
      <c r="P379" s="7">
        <v>23</v>
      </c>
      <c r="Q379" s="37">
        <f t="shared" si="24"/>
        <v>0.74193548387096775</v>
      </c>
      <c r="R379" s="38">
        <f t="shared" si="23"/>
        <v>0.74193548387096775</v>
      </c>
      <c r="S379" s="8">
        <v>8</v>
      </c>
      <c r="T379" s="3">
        <v>0</v>
      </c>
      <c r="U379" s="32"/>
    </row>
    <row r="380" spans="1:21" x14ac:dyDescent="0.35">
      <c r="A380" s="5">
        <v>64</v>
      </c>
      <c r="B380" s="2" t="s">
        <v>78</v>
      </c>
      <c r="C380" s="2" t="s">
        <v>1</v>
      </c>
      <c r="D380" s="2" t="s">
        <v>2</v>
      </c>
      <c r="E380" s="2" t="s">
        <v>6</v>
      </c>
      <c r="F380" s="2" t="s">
        <v>55</v>
      </c>
      <c r="G380" s="5">
        <v>4</v>
      </c>
      <c r="H380" s="2" t="s">
        <v>4</v>
      </c>
      <c r="I380" s="15">
        <v>32</v>
      </c>
      <c r="J380" s="10">
        <v>0</v>
      </c>
      <c r="K380" s="4">
        <v>0</v>
      </c>
      <c r="L380" s="4">
        <v>0</v>
      </c>
      <c r="M380" s="4">
        <v>0</v>
      </c>
      <c r="N380" s="4">
        <v>8</v>
      </c>
      <c r="O380" s="3">
        <v>4</v>
      </c>
      <c r="P380" s="7">
        <v>12</v>
      </c>
      <c r="Q380" s="37">
        <f>SUM(K380:N380)/I380</f>
        <v>0.25</v>
      </c>
      <c r="R380" s="38">
        <f t="shared" si="23"/>
        <v>0.375</v>
      </c>
      <c r="S380" s="8">
        <v>14</v>
      </c>
      <c r="T380" s="3">
        <v>6</v>
      </c>
      <c r="U380" s="32">
        <v>18</v>
      </c>
    </row>
    <row r="381" spans="1:21" x14ac:dyDescent="0.35">
      <c r="A381" s="5">
        <v>64</v>
      </c>
      <c r="B381" s="2" t="s">
        <v>24</v>
      </c>
      <c r="C381" s="2" t="s">
        <v>1</v>
      </c>
      <c r="D381" s="2" t="s">
        <v>2</v>
      </c>
      <c r="E381" s="2" t="s">
        <v>6</v>
      </c>
      <c r="F381" s="2" t="s">
        <v>55</v>
      </c>
      <c r="G381" s="5">
        <v>4</v>
      </c>
      <c r="H381" s="2" t="s">
        <v>4</v>
      </c>
      <c r="I381" s="15">
        <v>54</v>
      </c>
      <c r="J381" s="10">
        <v>0</v>
      </c>
      <c r="K381" s="4">
        <v>0</v>
      </c>
      <c r="L381" s="4">
        <v>0</v>
      </c>
      <c r="M381" s="4">
        <v>6</v>
      </c>
      <c r="N381" s="4">
        <v>6</v>
      </c>
      <c r="O381" s="3">
        <v>13</v>
      </c>
      <c r="P381" s="7">
        <v>25</v>
      </c>
      <c r="Q381" s="37">
        <f t="shared" ref="Q381:Q420" si="25">SUM(K381:N381)/I381</f>
        <v>0.22222222222222221</v>
      </c>
      <c r="R381" s="38">
        <f t="shared" si="23"/>
        <v>0.46296296296296297</v>
      </c>
      <c r="S381" s="8">
        <v>19</v>
      </c>
      <c r="T381" s="3">
        <v>10</v>
      </c>
      <c r="U381" s="32"/>
    </row>
    <row r="382" spans="1:21" x14ac:dyDescent="0.35">
      <c r="A382" s="5">
        <v>64</v>
      </c>
      <c r="B382" s="2" t="s">
        <v>78</v>
      </c>
      <c r="C382" s="2" t="s">
        <v>1</v>
      </c>
      <c r="D382" s="2" t="s">
        <v>2</v>
      </c>
      <c r="E382" s="2" t="s">
        <v>6</v>
      </c>
      <c r="F382" s="2" t="s">
        <v>109</v>
      </c>
      <c r="G382" s="5">
        <v>4</v>
      </c>
      <c r="H382" s="2" t="s">
        <v>4</v>
      </c>
      <c r="I382" s="15">
        <v>10</v>
      </c>
      <c r="J382" s="10">
        <v>0</v>
      </c>
      <c r="K382" s="4">
        <v>0</v>
      </c>
      <c r="L382" s="4">
        <v>10</v>
      </c>
      <c r="M382" s="4">
        <v>0</v>
      </c>
      <c r="N382" s="4">
        <v>0</v>
      </c>
      <c r="O382" s="3">
        <v>0</v>
      </c>
      <c r="P382" s="7">
        <v>10</v>
      </c>
      <c r="Q382" s="37">
        <f t="shared" si="25"/>
        <v>1</v>
      </c>
      <c r="R382" s="38">
        <f t="shared" si="23"/>
        <v>1</v>
      </c>
      <c r="S382" s="8">
        <v>0</v>
      </c>
      <c r="T382" s="3">
        <v>0</v>
      </c>
      <c r="U382" s="32"/>
    </row>
    <row r="383" spans="1:21" x14ac:dyDescent="0.35">
      <c r="A383" s="5">
        <v>64</v>
      </c>
      <c r="B383" s="2" t="s">
        <v>78</v>
      </c>
      <c r="C383" s="2" t="s">
        <v>1</v>
      </c>
      <c r="D383" s="2" t="s">
        <v>2</v>
      </c>
      <c r="E383" s="2" t="s">
        <v>6</v>
      </c>
      <c r="F383" s="2" t="s">
        <v>3</v>
      </c>
      <c r="G383" s="5">
        <v>4</v>
      </c>
      <c r="H383" s="2" t="s">
        <v>4</v>
      </c>
      <c r="I383" s="15">
        <v>59</v>
      </c>
      <c r="J383" s="10">
        <v>0</v>
      </c>
      <c r="K383" s="4">
        <v>0</v>
      </c>
      <c r="L383" s="4">
        <v>0</v>
      </c>
      <c r="M383" s="4">
        <v>0</v>
      </c>
      <c r="N383" s="4">
        <v>13</v>
      </c>
      <c r="O383" s="3">
        <v>5</v>
      </c>
      <c r="P383" s="7">
        <v>18</v>
      </c>
      <c r="Q383" s="37">
        <f t="shared" si="25"/>
        <v>0.22033898305084745</v>
      </c>
      <c r="R383" s="38">
        <f t="shared" si="23"/>
        <v>0.30508474576271188</v>
      </c>
      <c r="S383" s="8">
        <v>23</v>
      </c>
      <c r="T383" s="3">
        <v>18</v>
      </c>
      <c r="U383" s="32"/>
    </row>
    <row r="384" spans="1:21" x14ac:dyDescent="0.35">
      <c r="A384" s="5">
        <v>64</v>
      </c>
      <c r="B384" s="2" t="s">
        <v>5</v>
      </c>
      <c r="C384" s="2" t="s">
        <v>1</v>
      </c>
      <c r="D384" s="2" t="s">
        <v>2</v>
      </c>
      <c r="E384" s="2" t="s">
        <v>6</v>
      </c>
      <c r="F384" s="2" t="s">
        <v>3</v>
      </c>
      <c r="G384" s="5">
        <v>4</v>
      </c>
      <c r="H384" s="2" t="s">
        <v>4</v>
      </c>
      <c r="I384" s="15">
        <v>50</v>
      </c>
      <c r="J384" s="10">
        <v>0</v>
      </c>
      <c r="K384" s="4">
        <v>0</v>
      </c>
      <c r="L384" s="4">
        <v>0</v>
      </c>
      <c r="M384" s="4">
        <v>21</v>
      </c>
      <c r="N384" s="4">
        <v>9</v>
      </c>
      <c r="O384" s="3">
        <v>1</v>
      </c>
      <c r="P384" s="7">
        <v>31</v>
      </c>
      <c r="Q384" s="37">
        <f t="shared" si="25"/>
        <v>0.6</v>
      </c>
      <c r="R384" s="38">
        <f t="shared" si="23"/>
        <v>0.62</v>
      </c>
      <c r="S384" s="8">
        <v>19</v>
      </c>
      <c r="T384" s="3">
        <v>0</v>
      </c>
      <c r="U384" s="32"/>
    </row>
    <row r="385" spans="1:21" x14ac:dyDescent="0.35">
      <c r="A385" s="5">
        <v>64</v>
      </c>
      <c r="B385" s="2" t="s">
        <v>78</v>
      </c>
      <c r="C385" s="2" t="s">
        <v>1</v>
      </c>
      <c r="D385" s="2" t="s">
        <v>2</v>
      </c>
      <c r="E385" s="2" t="s">
        <v>6</v>
      </c>
      <c r="F385" s="2" t="s">
        <v>98</v>
      </c>
      <c r="G385" s="5">
        <v>4</v>
      </c>
      <c r="H385" s="2" t="s">
        <v>4</v>
      </c>
      <c r="I385" s="15">
        <v>32</v>
      </c>
      <c r="J385" s="10">
        <v>0</v>
      </c>
      <c r="K385" s="4">
        <v>0</v>
      </c>
      <c r="L385" s="4">
        <v>0</v>
      </c>
      <c r="M385" s="4">
        <v>0</v>
      </c>
      <c r="N385" s="4">
        <v>15</v>
      </c>
      <c r="O385" s="3">
        <v>2</v>
      </c>
      <c r="P385" s="7">
        <v>17</v>
      </c>
      <c r="Q385" s="37">
        <f t="shared" si="25"/>
        <v>0.46875</v>
      </c>
      <c r="R385" s="38">
        <f t="shared" si="23"/>
        <v>0.53125</v>
      </c>
      <c r="S385" s="8">
        <v>11</v>
      </c>
      <c r="T385" s="3">
        <v>4</v>
      </c>
      <c r="U385" s="32"/>
    </row>
    <row r="386" spans="1:21" x14ac:dyDescent="0.35">
      <c r="A386" s="5">
        <v>64</v>
      </c>
      <c r="B386" s="2" t="s">
        <v>22</v>
      </c>
      <c r="C386" s="2" t="s">
        <v>1</v>
      </c>
      <c r="D386" s="2" t="s">
        <v>2</v>
      </c>
      <c r="E386" s="2" t="s">
        <v>6</v>
      </c>
      <c r="F386" s="2" t="s">
        <v>110</v>
      </c>
      <c r="G386" s="5">
        <v>4</v>
      </c>
      <c r="H386" s="2" t="s">
        <v>4</v>
      </c>
      <c r="I386" s="15">
        <v>8</v>
      </c>
      <c r="J386" s="10">
        <v>0</v>
      </c>
      <c r="K386" s="4">
        <v>0</v>
      </c>
      <c r="L386" s="4">
        <v>0</v>
      </c>
      <c r="M386" s="4">
        <v>5</v>
      </c>
      <c r="N386" s="4">
        <v>2</v>
      </c>
      <c r="O386" s="3">
        <v>0</v>
      </c>
      <c r="P386" s="7">
        <v>7</v>
      </c>
      <c r="Q386" s="37">
        <f t="shared" si="25"/>
        <v>0.875</v>
      </c>
      <c r="R386" s="38">
        <f t="shared" si="23"/>
        <v>0.875</v>
      </c>
      <c r="S386" s="8">
        <v>1</v>
      </c>
      <c r="T386" s="3">
        <v>0</v>
      </c>
      <c r="U386" s="32"/>
    </row>
    <row r="387" spans="1:21" x14ac:dyDescent="0.35">
      <c r="A387" s="5">
        <v>64</v>
      </c>
      <c r="B387" s="2" t="s">
        <v>20</v>
      </c>
      <c r="C387" s="2" t="s">
        <v>1</v>
      </c>
      <c r="D387" s="2" t="s">
        <v>10</v>
      </c>
      <c r="E387" s="2" t="s">
        <v>6</v>
      </c>
      <c r="F387" s="2" t="s">
        <v>12</v>
      </c>
      <c r="G387" s="5">
        <v>4</v>
      </c>
      <c r="H387" s="2" t="s">
        <v>4</v>
      </c>
      <c r="I387" s="15">
        <v>42</v>
      </c>
      <c r="J387" s="10">
        <v>0</v>
      </c>
      <c r="K387" s="4">
        <v>0</v>
      </c>
      <c r="L387" s="4">
        <v>0</v>
      </c>
      <c r="M387" s="4">
        <v>3</v>
      </c>
      <c r="N387" s="4">
        <v>15</v>
      </c>
      <c r="O387" s="3">
        <v>5</v>
      </c>
      <c r="P387" s="7">
        <v>23</v>
      </c>
      <c r="Q387" s="37">
        <f t="shared" si="25"/>
        <v>0.42857142857142855</v>
      </c>
      <c r="R387" s="38">
        <f t="shared" si="23"/>
        <v>0.54761904761904767</v>
      </c>
      <c r="S387" s="8">
        <v>13</v>
      </c>
      <c r="T387" s="3">
        <v>6</v>
      </c>
      <c r="U387" s="32"/>
    </row>
    <row r="388" spans="1:21" x14ac:dyDescent="0.35">
      <c r="A388" s="5">
        <v>64</v>
      </c>
      <c r="B388" s="2" t="s">
        <v>78</v>
      </c>
      <c r="C388" s="2" t="s">
        <v>1</v>
      </c>
      <c r="D388" s="2" t="s">
        <v>10</v>
      </c>
      <c r="E388" s="2" t="s">
        <v>6</v>
      </c>
      <c r="F388" s="2" t="s">
        <v>12</v>
      </c>
      <c r="G388" s="5">
        <v>4</v>
      </c>
      <c r="H388" s="2" t="s">
        <v>4</v>
      </c>
      <c r="I388" s="15">
        <v>70</v>
      </c>
      <c r="J388" s="10">
        <v>0</v>
      </c>
      <c r="K388" s="4">
        <v>0</v>
      </c>
      <c r="L388" s="4">
        <v>0</v>
      </c>
      <c r="M388" s="4">
        <v>17</v>
      </c>
      <c r="N388" s="4">
        <v>32</v>
      </c>
      <c r="O388" s="3">
        <v>12</v>
      </c>
      <c r="P388" s="7">
        <v>61</v>
      </c>
      <c r="Q388" s="37">
        <f t="shared" si="25"/>
        <v>0.7</v>
      </c>
      <c r="R388" s="38">
        <f t="shared" si="23"/>
        <v>0.87142857142857144</v>
      </c>
      <c r="S388" s="8">
        <v>6</v>
      </c>
      <c r="T388" s="3">
        <v>3</v>
      </c>
      <c r="U388" s="32"/>
    </row>
    <row r="389" spans="1:21" x14ac:dyDescent="0.35">
      <c r="A389" s="5">
        <v>64</v>
      </c>
      <c r="B389" s="2" t="s">
        <v>5</v>
      </c>
      <c r="C389" s="2" t="s">
        <v>1</v>
      </c>
      <c r="D389" s="2" t="s">
        <v>10</v>
      </c>
      <c r="E389" s="2" t="s">
        <v>6</v>
      </c>
      <c r="F389" s="2" t="s">
        <v>12</v>
      </c>
      <c r="G389" s="5">
        <v>4</v>
      </c>
      <c r="H389" s="2" t="s">
        <v>4</v>
      </c>
      <c r="I389" s="15">
        <v>46</v>
      </c>
      <c r="J389" s="10">
        <v>0</v>
      </c>
      <c r="K389" s="4">
        <v>0</v>
      </c>
      <c r="L389" s="4">
        <v>0</v>
      </c>
      <c r="M389" s="4">
        <v>8</v>
      </c>
      <c r="N389" s="4">
        <v>10</v>
      </c>
      <c r="O389" s="3">
        <v>3</v>
      </c>
      <c r="P389" s="7">
        <v>21</v>
      </c>
      <c r="Q389" s="37">
        <f t="shared" si="25"/>
        <v>0.39130434782608697</v>
      </c>
      <c r="R389" s="38">
        <f t="shared" si="23"/>
        <v>0.45652173913043476</v>
      </c>
      <c r="S389" s="8">
        <v>17</v>
      </c>
      <c r="T389" s="3">
        <v>8</v>
      </c>
      <c r="U389" s="32"/>
    </row>
    <row r="390" spans="1:21" x14ac:dyDescent="0.35">
      <c r="A390" s="5">
        <v>64</v>
      </c>
      <c r="B390" s="2" t="s">
        <v>78</v>
      </c>
      <c r="C390" s="2" t="s">
        <v>1</v>
      </c>
      <c r="D390" s="2" t="s">
        <v>10</v>
      </c>
      <c r="E390" s="2" t="s">
        <v>6</v>
      </c>
      <c r="F390" s="2" t="s">
        <v>100</v>
      </c>
      <c r="G390" s="5">
        <v>4</v>
      </c>
      <c r="H390" s="2" t="s">
        <v>4</v>
      </c>
      <c r="I390" s="15">
        <v>63</v>
      </c>
      <c r="J390" s="10">
        <v>0</v>
      </c>
      <c r="K390" s="4">
        <v>0</v>
      </c>
      <c r="L390" s="4">
        <v>0</v>
      </c>
      <c r="M390" s="4">
        <v>4</v>
      </c>
      <c r="N390" s="4">
        <v>35</v>
      </c>
      <c r="O390" s="3">
        <v>3</v>
      </c>
      <c r="P390" s="7">
        <v>42</v>
      </c>
      <c r="Q390" s="37">
        <f t="shared" si="25"/>
        <v>0.61904761904761907</v>
      </c>
      <c r="R390" s="38">
        <f t="shared" si="23"/>
        <v>0.66666666666666663</v>
      </c>
      <c r="S390" s="8">
        <v>15</v>
      </c>
      <c r="T390" s="3">
        <v>6</v>
      </c>
      <c r="U390" s="32"/>
    </row>
    <row r="391" spans="1:21" x14ac:dyDescent="0.35">
      <c r="A391" s="5">
        <v>64</v>
      </c>
      <c r="B391" s="2" t="s">
        <v>20</v>
      </c>
      <c r="C391" s="2" t="s">
        <v>1</v>
      </c>
      <c r="D391" s="2" t="s">
        <v>10</v>
      </c>
      <c r="E391" s="2" t="s">
        <v>6</v>
      </c>
      <c r="F391" s="2" t="s">
        <v>11</v>
      </c>
      <c r="G391" s="5">
        <v>4</v>
      </c>
      <c r="H391" s="2" t="s">
        <v>4</v>
      </c>
      <c r="I391" s="15">
        <v>58</v>
      </c>
      <c r="J391" s="10">
        <v>0</v>
      </c>
      <c r="K391" s="4">
        <v>0</v>
      </c>
      <c r="L391" s="4">
        <v>0</v>
      </c>
      <c r="M391" s="4">
        <v>33</v>
      </c>
      <c r="N391" s="4">
        <v>7</v>
      </c>
      <c r="O391" s="3">
        <v>2</v>
      </c>
      <c r="P391" s="7">
        <v>42</v>
      </c>
      <c r="Q391" s="37">
        <f t="shared" si="25"/>
        <v>0.68965517241379315</v>
      </c>
      <c r="R391" s="38">
        <f t="shared" si="23"/>
        <v>0.72413793103448276</v>
      </c>
      <c r="S391" s="8">
        <v>16</v>
      </c>
      <c r="T391" s="3">
        <v>0</v>
      </c>
      <c r="U391" s="32"/>
    </row>
    <row r="392" spans="1:21" x14ac:dyDescent="0.35">
      <c r="A392" s="5">
        <v>64</v>
      </c>
      <c r="B392" s="2" t="s">
        <v>20</v>
      </c>
      <c r="C392" s="2" t="s">
        <v>1</v>
      </c>
      <c r="D392" s="2" t="s">
        <v>10</v>
      </c>
      <c r="E392" s="2" t="s">
        <v>6</v>
      </c>
      <c r="F392" s="2" t="s">
        <v>11</v>
      </c>
      <c r="G392" s="5">
        <v>4</v>
      </c>
      <c r="H392" s="2" t="s">
        <v>54</v>
      </c>
      <c r="I392" s="15">
        <v>13</v>
      </c>
      <c r="J392" s="10">
        <v>0</v>
      </c>
      <c r="K392" s="4">
        <v>0</v>
      </c>
      <c r="L392" s="4">
        <v>0</v>
      </c>
      <c r="M392" s="4">
        <v>0</v>
      </c>
      <c r="N392" s="4">
        <v>6</v>
      </c>
      <c r="O392" s="3">
        <v>0</v>
      </c>
      <c r="P392" s="7">
        <v>6</v>
      </c>
      <c r="Q392" s="37">
        <f t="shared" si="25"/>
        <v>0.46153846153846156</v>
      </c>
      <c r="R392" s="38">
        <f t="shared" si="23"/>
        <v>0.46153846153846156</v>
      </c>
      <c r="S392" s="8">
        <v>6</v>
      </c>
      <c r="T392" s="3">
        <v>1</v>
      </c>
      <c r="U392" s="32"/>
    </row>
    <row r="393" spans="1:21" x14ac:dyDescent="0.35">
      <c r="A393" s="5">
        <v>64</v>
      </c>
      <c r="B393" s="2" t="s">
        <v>78</v>
      </c>
      <c r="C393" s="2" t="s">
        <v>1</v>
      </c>
      <c r="D393" s="2" t="s">
        <v>10</v>
      </c>
      <c r="E393" s="2" t="s">
        <v>6</v>
      </c>
      <c r="F393" s="2" t="s">
        <v>11</v>
      </c>
      <c r="G393" s="5">
        <v>4</v>
      </c>
      <c r="H393" s="2" t="s">
        <v>4</v>
      </c>
      <c r="I393" s="15">
        <v>101</v>
      </c>
      <c r="J393" s="10">
        <v>0</v>
      </c>
      <c r="K393" s="4">
        <v>0</v>
      </c>
      <c r="L393" s="4">
        <v>0</v>
      </c>
      <c r="M393" s="4">
        <v>52</v>
      </c>
      <c r="N393" s="4">
        <v>34</v>
      </c>
      <c r="O393" s="3">
        <v>2</v>
      </c>
      <c r="P393" s="7">
        <v>88</v>
      </c>
      <c r="Q393" s="37">
        <f t="shared" si="25"/>
        <v>0.85148514851485146</v>
      </c>
      <c r="R393" s="38">
        <f t="shared" si="23"/>
        <v>0.87128712871287128</v>
      </c>
      <c r="S393" s="8">
        <v>10</v>
      </c>
      <c r="T393" s="3">
        <v>3</v>
      </c>
      <c r="U393" s="32"/>
    </row>
    <row r="394" spans="1:21" x14ac:dyDescent="0.35">
      <c r="A394" s="5">
        <v>64</v>
      </c>
      <c r="B394" s="2" t="s">
        <v>78</v>
      </c>
      <c r="C394" s="2" t="s">
        <v>1</v>
      </c>
      <c r="D394" s="2" t="s">
        <v>10</v>
      </c>
      <c r="E394" s="2" t="s">
        <v>6</v>
      </c>
      <c r="F394" s="2" t="s">
        <v>11</v>
      </c>
      <c r="G394" s="5">
        <v>4</v>
      </c>
      <c r="H394" s="2" t="s">
        <v>54</v>
      </c>
      <c r="I394" s="15">
        <v>47</v>
      </c>
      <c r="J394" s="10">
        <v>0</v>
      </c>
      <c r="K394" s="4">
        <v>0</v>
      </c>
      <c r="L394" s="4">
        <v>0</v>
      </c>
      <c r="M394" s="4">
        <v>26</v>
      </c>
      <c r="N394" s="4">
        <v>3</v>
      </c>
      <c r="O394" s="3">
        <v>1</v>
      </c>
      <c r="P394" s="7">
        <v>30</v>
      </c>
      <c r="Q394" s="37">
        <f t="shared" si="25"/>
        <v>0.61702127659574468</v>
      </c>
      <c r="R394" s="38">
        <f t="shared" si="23"/>
        <v>0.63829787234042556</v>
      </c>
      <c r="S394" s="8">
        <v>17</v>
      </c>
      <c r="T394" s="3">
        <v>0</v>
      </c>
      <c r="U394" s="32"/>
    </row>
    <row r="395" spans="1:21" x14ac:dyDescent="0.35">
      <c r="A395" s="5">
        <v>64</v>
      </c>
      <c r="B395" s="2" t="s">
        <v>5</v>
      </c>
      <c r="C395" s="2" t="s">
        <v>1</v>
      </c>
      <c r="D395" s="2" t="s">
        <v>10</v>
      </c>
      <c r="E395" s="2" t="s">
        <v>6</v>
      </c>
      <c r="F395" s="2" t="s">
        <v>11</v>
      </c>
      <c r="G395" s="5">
        <v>4</v>
      </c>
      <c r="H395" s="2" t="s">
        <v>4</v>
      </c>
      <c r="I395" s="15">
        <v>63</v>
      </c>
      <c r="J395" s="10">
        <v>0</v>
      </c>
      <c r="K395" s="4">
        <v>0</v>
      </c>
      <c r="L395" s="4">
        <v>0</v>
      </c>
      <c r="M395" s="4">
        <v>29</v>
      </c>
      <c r="N395" s="4">
        <v>27</v>
      </c>
      <c r="O395" s="3">
        <v>1</v>
      </c>
      <c r="P395" s="7">
        <v>57</v>
      </c>
      <c r="Q395" s="37">
        <f t="shared" si="25"/>
        <v>0.88888888888888884</v>
      </c>
      <c r="R395" s="38">
        <f t="shared" si="23"/>
        <v>0.90476190476190477</v>
      </c>
      <c r="S395" s="8">
        <v>6</v>
      </c>
      <c r="T395" s="3">
        <v>0</v>
      </c>
      <c r="U395" s="32"/>
    </row>
    <row r="396" spans="1:21" x14ac:dyDescent="0.35">
      <c r="A396" s="5">
        <v>64</v>
      </c>
      <c r="B396" s="2" t="s">
        <v>24</v>
      </c>
      <c r="C396" s="2" t="s">
        <v>1</v>
      </c>
      <c r="D396" s="2" t="s">
        <v>10</v>
      </c>
      <c r="E396" s="2" t="s">
        <v>6</v>
      </c>
      <c r="F396" s="2" t="s">
        <v>11</v>
      </c>
      <c r="G396" s="5">
        <v>4</v>
      </c>
      <c r="H396" s="2" t="s">
        <v>4</v>
      </c>
      <c r="I396" s="15">
        <v>60</v>
      </c>
      <c r="J396" s="10">
        <v>0</v>
      </c>
      <c r="K396" s="4">
        <v>0</v>
      </c>
      <c r="L396" s="4">
        <v>0</v>
      </c>
      <c r="M396" s="4">
        <v>1</v>
      </c>
      <c r="N396" s="4">
        <v>43</v>
      </c>
      <c r="O396" s="3">
        <v>1</v>
      </c>
      <c r="P396" s="7">
        <v>45</v>
      </c>
      <c r="Q396" s="37">
        <f t="shared" si="25"/>
        <v>0.73333333333333328</v>
      </c>
      <c r="R396" s="38">
        <f t="shared" si="23"/>
        <v>0.75</v>
      </c>
      <c r="S396" s="8">
        <v>10</v>
      </c>
      <c r="T396" s="3">
        <v>5</v>
      </c>
      <c r="U396" s="32"/>
    </row>
    <row r="397" spans="1:21" x14ac:dyDescent="0.35">
      <c r="A397" s="5">
        <v>64</v>
      </c>
      <c r="B397" s="2" t="s">
        <v>22</v>
      </c>
      <c r="C397" s="2" t="s">
        <v>1</v>
      </c>
      <c r="D397" s="2" t="s">
        <v>10</v>
      </c>
      <c r="E397" s="2" t="s">
        <v>6</v>
      </c>
      <c r="F397" s="2" t="s">
        <v>11</v>
      </c>
      <c r="G397" s="5">
        <v>4</v>
      </c>
      <c r="H397" s="2" t="s">
        <v>4</v>
      </c>
      <c r="I397" s="15">
        <v>70</v>
      </c>
      <c r="J397" s="10">
        <v>0</v>
      </c>
      <c r="K397" s="4">
        <v>0</v>
      </c>
      <c r="L397" s="4">
        <v>0</v>
      </c>
      <c r="M397" s="4">
        <v>49</v>
      </c>
      <c r="N397" s="4">
        <v>10</v>
      </c>
      <c r="O397" s="3">
        <v>0</v>
      </c>
      <c r="P397" s="7">
        <v>59</v>
      </c>
      <c r="Q397" s="37">
        <f t="shared" si="25"/>
        <v>0.84285714285714286</v>
      </c>
      <c r="R397" s="38">
        <f t="shared" si="23"/>
        <v>0.84285714285714286</v>
      </c>
      <c r="S397" s="8">
        <v>9</v>
      </c>
      <c r="T397" s="3">
        <v>2</v>
      </c>
      <c r="U397" s="32"/>
    </row>
    <row r="398" spans="1:21" x14ac:dyDescent="0.35">
      <c r="A398" s="5">
        <v>64</v>
      </c>
      <c r="B398" s="2" t="s">
        <v>5</v>
      </c>
      <c r="C398" s="2" t="s">
        <v>1</v>
      </c>
      <c r="D398" s="2" t="s">
        <v>10</v>
      </c>
      <c r="E398" s="2" t="s">
        <v>6</v>
      </c>
      <c r="F398" s="2" t="s">
        <v>53</v>
      </c>
      <c r="G398" s="5">
        <v>4</v>
      </c>
      <c r="H398" s="2" t="s">
        <v>4</v>
      </c>
      <c r="I398" s="15">
        <v>44</v>
      </c>
      <c r="J398" s="10">
        <v>0</v>
      </c>
      <c r="K398" s="4">
        <v>0</v>
      </c>
      <c r="L398" s="4">
        <v>0</v>
      </c>
      <c r="M398" s="4">
        <v>25</v>
      </c>
      <c r="N398" s="4">
        <v>3</v>
      </c>
      <c r="O398" s="3">
        <v>0</v>
      </c>
      <c r="P398" s="7">
        <v>28</v>
      </c>
      <c r="Q398" s="37">
        <f t="shared" si="25"/>
        <v>0.63636363636363635</v>
      </c>
      <c r="R398" s="38">
        <f t="shared" si="23"/>
        <v>0.63636363636363635</v>
      </c>
      <c r="S398" s="8">
        <v>16</v>
      </c>
      <c r="T398" s="3">
        <v>0</v>
      </c>
      <c r="U398" s="32"/>
    </row>
    <row r="399" spans="1:21" x14ac:dyDescent="0.35">
      <c r="A399" s="5">
        <v>64</v>
      </c>
      <c r="B399" s="2" t="s">
        <v>78</v>
      </c>
      <c r="C399" s="2" t="s">
        <v>1</v>
      </c>
      <c r="D399" s="2" t="s">
        <v>10</v>
      </c>
      <c r="E399" s="2" t="s">
        <v>6</v>
      </c>
      <c r="F399" s="2" t="s">
        <v>13</v>
      </c>
      <c r="G399" s="5">
        <v>4</v>
      </c>
      <c r="H399" s="2" t="s">
        <v>4</v>
      </c>
      <c r="I399" s="15">
        <v>60</v>
      </c>
      <c r="J399" s="10">
        <v>0</v>
      </c>
      <c r="K399" s="4">
        <v>0</v>
      </c>
      <c r="L399" s="4">
        <v>0</v>
      </c>
      <c r="M399" s="4">
        <v>37</v>
      </c>
      <c r="N399" s="4">
        <v>5</v>
      </c>
      <c r="O399" s="3">
        <v>2</v>
      </c>
      <c r="P399" s="7">
        <v>44</v>
      </c>
      <c r="Q399" s="37">
        <f t="shared" si="25"/>
        <v>0.7</v>
      </c>
      <c r="R399" s="38">
        <f t="shared" si="23"/>
        <v>0.73333333333333328</v>
      </c>
      <c r="S399" s="8">
        <v>13</v>
      </c>
      <c r="T399" s="3">
        <v>3</v>
      </c>
      <c r="U399" s="32"/>
    </row>
    <row r="400" spans="1:21" x14ac:dyDescent="0.35">
      <c r="A400" s="5">
        <v>64</v>
      </c>
      <c r="B400" s="2" t="s">
        <v>20</v>
      </c>
      <c r="C400" s="2" t="s">
        <v>1</v>
      </c>
      <c r="D400" s="2" t="s">
        <v>10</v>
      </c>
      <c r="E400" s="2" t="s">
        <v>6</v>
      </c>
      <c r="F400" s="2" t="s">
        <v>120</v>
      </c>
      <c r="G400" s="5">
        <v>4</v>
      </c>
      <c r="H400" s="2" t="s">
        <v>4</v>
      </c>
      <c r="I400" s="15">
        <v>26</v>
      </c>
      <c r="J400" s="10">
        <v>0</v>
      </c>
      <c r="K400" s="4">
        <v>0</v>
      </c>
      <c r="L400" s="4">
        <v>0</v>
      </c>
      <c r="M400" s="4">
        <v>11</v>
      </c>
      <c r="N400" s="4">
        <v>8</v>
      </c>
      <c r="O400" s="3">
        <v>0</v>
      </c>
      <c r="P400" s="7">
        <v>19</v>
      </c>
      <c r="Q400" s="37">
        <f t="shared" si="25"/>
        <v>0.73076923076923073</v>
      </c>
      <c r="R400" s="38">
        <f t="shared" si="23"/>
        <v>0.73076923076923073</v>
      </c>
      <c r="S400" s="8">
        <v>6</v>
      </c>
      <c r="T400" s="3">
        <v>1</v>
      </c>
      <c r="U400" s="32"/>
    </row>
    <row r="401" spans="1:21" x14ac:dyDescent="0.35">
      <c r="A401" s="5">
        <v>64</v>
      </c>
      <c r="B401" s="2" t="s">
        <v>20</v>
      </c>
      <c r="C401" s="2" t="s">
        <v>1</v>
      </c>
      <c r="D401" s="2" t="s">
        <v>14</v>
      </c>
      <c r="E401" s="2" t="s">
        <v>6</v>
      </c>
      <c r="F401" s="2" t="s">
        <v>15</v>
      </c>
      <c r="G401" s="5">
        <v>4</v>
      </c>
      <c r="H401" s="2" t="s">
        <v>4</v>
      </c>
      <c r="I401" s="15">
        <v>61</v>
      </c>
      <c r="J401" s="10">
        <v>0</v>
      </c>
      <c r="K401" s="4">
        <v>0</v>
      </c>
      <c r="L401" s="4">
        <v>0</v>
      </c>
      <c r="M401" s="4">
        <v>0</v>
      </c>
      <c r="N401" s="4">
        <v>16</v>
      </c>
      <c r="O401" s="3">
        <v>23</v>
      </c>
      <c r="P401" s="7">
        <v>39</v>
      </c>
      <c r="Q401" s="37">
        <f t="shared" si="25"/>
        <v>0.26229508196721313</v>
      </c>
      <c r="R401" s="38">
        <f t="shared" si="23"/>
        <v>0.63934426229508201</v>
      </c>
      <c r="S401" s="8">
        <v>13</v>
      </c>
      <c r="T401" s="3">
        <v>9</v>
      </c>
      <c r="U401" s="32"/>
    </row>
    <row r="402" spans="1:21" x14ac:dyDescent="0.35">
      <c r="A402" s="5">
        <v>64</v>
      </c>
      <c r="B402" s="2" t="s">
        <v>78</v>
      </c>
      <c r="C402" s="2" t="s">
        <v>1</v>
      </c>
      <c r="D402" s="2" t="s">
        <v>14</v>
      </c>
      <c r="E402" s="2" t="s">
        <v>6</v>
      </c>
      <c r="F402" s="2" t="s">
        <v>15</v>
      </c>
      <c r="G402" s="5">
        <v>4</v>
      </c>
      <c r="H402" s="2" t="s">
        <v>4</v>
      </c>
      <c r="I402" s="15">
        <v>67</v>
      </c>
      <c r="J402" s="10">
        <v>0</v>
      </c>
      <c r="K402" s="4">
        <v>0</v>
      </c>
      <c r="L402" s="4">
        <v>0</v>
      </c>
      <c r="M402" s="4">
        <v>7</v>
      </c>
      <c r="N402" s="4">
        <v>45</v>
      </c>
      <c r="O402" s="3">
        <v>4</v>
      </c>
      <c r="P402" s="7">
        <v>56</v>
      </c>
      <c r="Q402" s="37">
        <f t="shared" si="25"/>
        <v>0.77611940298507465</v>
      </c>
      <c r="R402" s="38">
        <f t="shared" si="23"/>
        <v>0.83582089552238803</v>
      </c>
      <c r="S402" s="8">
        <v>9</v>
      </c>
      <c r="T402" s="3">
        <v>2</v>
      </c>
      <c r="U402" s="32"/>
    </row>
    <row r="403" spans="1:21" x14ac:dyDescent="0.35">
      <c r="A403" s="5">
        <v>64</v>
      </c>
      <c r="B403" s="2" t="s">
        <v>5</v>
      </c>
      <c r="C403" s="2" t="s">
        <v>1</v>
      </c>
      <c r="D403" s="2" t="s">
        <v>14</v>
      </c>
      <c r="E403" s="2" t="s">
        <v>6</v>
      </c>
      <c r="F403" s="2" t="s">
        <v>15</v>
      </c>
      <c r="G403" s="5">
        <v>4</v>
      </c>
      <c r="H403" s="2" t="s">
        <v>4</v>
      </c>
      <c r="I403" s="15">
        <v>82</v>
      </c>
      <c r="J403" s="10">
        <v>0</v>
      </c>
      <c r="K403" s="4">
        <v>0</v>
      </c>
      <c r="L403" s="4">
        <v>0</v>
      </c>
      <c r="M403" s="4">
        <v>4</v>
      </c>
      <c r="N403" s="4">
        <v>14</v>
      </c>
      <c r="O403" s="3">
        <v>21</v>
      </c>
      <c r="P403" s="7">
        <v>39</v>
      </c>
      <c r="Q403" s="37">
        <f t="shared" si="25"/>
        <v>0.21951219512195122</v>
      </c>
      <c r="R403" s="38">
        <f t="shared" si="23"/>
        <v>0.47560975609756095</v>
      </c>
      <c r="S403" s="8">
        <v>22</v>
      </c>
      <c r="T403" s="3">
        <v>21</v>
      </c>
      <c r="U403" s="32"/>
    </row>
    <row r="404" spans="1:21" x14ac:dyDescent="0.35">
      <c r="A404" s="5">
        <v>64</v>
      </c>
      <c r="B404" s="2" t="s">
        <v>78</v>
      </c>
      <c r="C404" s="2" t="s">
        <v>1</v>
      </c>
      <c r="D404" s="2" t="s">
        <v>14</v>
      </c>
      <c r="E404" s="2" t="s">
        <v>6</v>
      </c>
      <c r="F404" s="2" t="s">
        <v>91</v>
      </c>
      <c r="G404" s="5">
        <v>4</v>
      </c>
      <c r="H404" s="2" t="s">
        <v>4</v>
      </c>
      <c r="I404" s="15">
        <v>34</v>
      </c>
      <c r="J404" s="10">
        <v>0</v>
      </c>
      <c r="K404" s="4">
        <v>0</v>
      </c>
      <c r="L404" s="4">
        <v>0</v>
      </c>
      <c r="M404" s="4">
        <v>0</v>
      </c>
      <c r="N404" s="4">
        <v>28</v>
      </c>
      <c r="O404" s="3">
        <v>1</v>
      </c>
      <c r="P404" s="7">
        <v>29</v>
      </c>
      <c r="Q404" s="37">
        <f t="shared" si="25"/>
        <v>0.82352941176470584</v>
      </c>
      <c r="R404" s="38">
        <f t="shared" si="23"/>
        <v>0.8529411764705882</v>
      </c>
      <c r="S404" s="8">
        <v>5</v>
      </c>
      <c r="T404" s="3">
        <v>0</v>
      </c>
      <c r="U404" s="32"/>
    </row>
    <row r="405" spans="1:21" x14ac:dyDescent="0.35">
      <c r="A405" s="5">
        <v>64</v>
      </c>
      <c r="B405" s="2" t="s">
        <v>78</v>
      </c>
      <c r="C405" s="2" t="s">
        <v>1</v>
      </c>
      <c r="D405" s="2" t="s">
        <v>16</v>
      </c>
      <c r="E405" s="2" t="s">
        <v>6</v>
      </c>
      <c r="F405" s="2" t="s">
        <v>79</v>
      </c>
      <c r="G405" s="5">
        <v>4</v>
      </c>
      <c r="H405" s="2" t="s">
        <v>4</v>
      </c>
      <c r="I405" s="15">
        <v>56</v>
      </c>
      <c r="J405" s="10">
        <v>0</v>
      </c>
      <c r="K405" s="4">
        <v>0</v>
      </c>
      <c r="L405" s="4">
        <v>0</v>
      </c>
      <c r="M405" s="4">
        <v>5</v>
      </c>
      <c r="N405" s="4">
        <v>4</v>
      </c>
      <c r="O405" s="3">
        <v>19</v>
      </c>
      <c r="P405" s="7">
        <v>28</v>
      </c>
      <c r="Q405" s="37">
        <f t="shared" si="25"/>
        <v>0.16071428571428573</v>
      </c>
      <c r="R405" s="38">
        <f t="shared" si="23"/>
        <v>0.5</v>
      </c>
      <c r="S405" s="8">
        <v>17</v>
      </c>
      <c r="T405" s="3">
        <v>11</v>
      </c>
      <c r="U405" s="32"/>
    </row>
    <row r="406" spans="1:21" x14ac:dyDescent="0.35">
      <c r="A406" s="5">
        <v>64</v>
      </c>
      <c r="B406" s="2" t="s">
        <v>5</v>
      </c>
      <c r="C406" s="2" t="s">
        <v>1</v>
      </c>
      <c r="D406" s="2" t="s">
        <v>16</v>
      </c>
      <c r="E406" s="2" t="s">
        <v>6</v>
      </c>
      <c r="F406" s="2" t="s">
        <v>21</v>
      </c>
      <c r="G406" s="5">
        <v>4</v>
      </c>
      <c r="H406" s="2" t="s">
        <v>4</v>
      </c>
      <c r="I406" s="15">
        <v>18</v>
      </c>
      <c r="J406" s="10">
        <v>0</v>
      </c>
      <c r="K406" s="4">
        <v>0</v>
      </c>
      <c r="L406" s="4">
        <v>18</v>
      </c>
      <c r="M406" s="4">
        <v>0</v>
      </c>
      <c r="N406" s="4">
        <v>0</v>
      </c>
      <c r="O406" s="3">
        <v>0</v>
      </c>
      <c r="P406" s="7">
        <v>18</v>
      </c>
      <c r="Q406" s="37">
        <f t="shared" si="25"/>
        <v>1</v>
      </c>
      <c r="R406" s="38">
        <f t="shared" si="23"/>
        <v>1</v>
      </c>
      <c r="S406" s="8">
        <v>0</v>
      </c>
      <c r="T406" s="3">
        <v>0</v>
      </c>
      <c r="U406" s="32"/>
    </row>
    <row r="407" spans="1:21" x14ac:dyDescent="0.35">
      <c r="A407" s="5">
        <v>64</v>
      </c>
      <c r="B407" s="2" t="s">
        <v>78</v>
      </c>
      <c r="C407" s="2" t="s">
        <v>1</v>
      </c>
      <c r="D407" s="2" t="s">
        <v>16</v>
      </c>
      <c r="E407" s="2" t="s">
        <v>6</v>
      </c>
      <c r="F407" s="2" t="s">
        <v>23</v>
      </c>
      <c r="G407" s="5">
        <v>4</v>
      </c>
      <c r="H407" s="2" t="s">
        <v>4</v>
      </c>
      <c r="I407" s="15">
        <v>62</v>
      </c>
      <c r="J407" s="10">
        <v>0</v>
      </c>
      <c r="K407" s="4">
        <v>0</v>
      </c>
      <c r="L407" s="4">
        <v>0</v>
      </c>
      <c r="M407" s="4">
        <v>0</v>
      </c>
      <c r="N407" s="4">
        <v>31</v>
      </c>
      <c r="O407" s="3">
        <v>9</v>
      </c>
      <c r="P407" s="7">
        <v>40</v>
      </c>
      <c r="Q407" s="37">
        <f t="shared" si="25"/>
        <v>0.5</v>
      </c>
      <c r="R407" s="38">
        <f t="shared" si="23"/>
        <v>0.64516129032258063</v>
      </c>
      <c r="S407" s="8">
        <v>11</v>
      </c>
      <c r="T407" s="3">
        <v>11</v>
      </c>
      <c r="U407" s="32"/>
    </row>
    <row r="408" spans="1:21" x14ac:dyDescent="0.35">
      <c r="A408" s="5">
        <v>64</v>
      </c>
      <c r="B408" s="2" t="s">
        <v>22</v>
      </c>
      <c r="C408" s="2" t="s">
        <v>1</v>
      </c>
      <c r="D408" s="2" t="s">
        <v>16</v>
      </c>
      <c r="E408" s="2" t="s">
        <v>6</v>
      </c>
      <c r="F408" s="2" t="s">
        <v>23</v>
      </c>
      <c r="G408" s="5">
        <v>4</v>
      </c>
      <c r="H408" s="2" t="s">
        <v>4</v>
      </c>
      <c r="I408" s="15">
        <v>35</v>
      </c>
      <c r="J408" s="10">
        <v>0</v>
      </c>
      <c r="K408" s="4">
        <v>0</v>
      </c>
      <c r="L408" s="4">
        <v>0</v>
      </c>
      <c r="M408" s="4">
        <v>18</v>
      </c>
      <c r="N408" s="4">
        <v>11</v>
      </c>
      <c r="O408" s="3">
        <v>2</v>
      </c>
      <c r="P408" s="7">
        <v>31</v>
      </c>
      <c r="Q408" s="37">
        <f t="shared" si="25"/>
        <v>0.82857142857142863</v>
      </c>
      <c r="R408" s="38">
        <f t="shared" si="23"/>
        <v>0.88571428571428568</v>
      </c>
      <c r="S408" s="8">
        <v>4</v>
      </c>
      <c r="T408" s="3">
        <v>0</v>
      </c>
      <c r="U408" s="32"/>
    </row>
    <row r="409" spans="1:21" x14ac:dyDescent="0.35">
      <c r="A409" s="5">
        <v>64</v>
      </c>
      <c r="B409" s="2" t="s">
        <v>20</v>
      </c>
      <c r="C409" s="2" t="s">
        <v>1</v>
      </c>
      <c r="D409" s="2" t="s">
        <v>16</v>
      </c>
      <c r="E409" s="2" t="s">
        <v>6</v>
      </c>
      <c r="F409" s="2" t="s">
        <v>124</v>
      </c>
      <c r="G409" s="5">
        <v>4</v>
      </c>
      <c r="H409" s="2" t="s">
        <v>4</v>
      </c>
      <c r="I409" s="15">
        <v>16</v>
      </c>
      <c r="J409" s="10">
        <v>0</v>
      </c>
      <c r="K409" s="4">
        <v>0</v>
      </c>
      <c r="L409" s="4">
        <v>0</v>
      </c>
      <c r="M409" s="4">
        <v>3</v>
      </c>
      <c r="N409" s="4">
        <v>7</v>
      </c>
      <c r="O409" s="3">
        <v>2</v>
      </c>
      <c r="P409" s="7">
        <v>12</v>
      </c>
      <c r="Q409" s="37">
        <f t="shared" si="25"/>
        <v>0.625</v>
      </c>
      <c r="R409" s="38">
        <f t="shared" si="23"/>
        <v>0.75</v>
      </c>
      <c r="S409" s="8">
        <v>4</v>
      </c>
      <c r="T409" s="3">
        <v>0</v>
      </c>
      <c r="U409" s="32"/>
    </row>
    <row r="410" spans="1:21" x14ac:dyDescent="0.35">
      <c r="A410" s="5">
        <v>64</v>
      </c>
      <c r="B410" s="2" t="s">
        <v>20</v>
      </c>
      <c r="C410" s="2" t="s">
        <v>1</v>
      </c>
      <c r="D410" s="2" t="s">
        <v>16</v>
      </c>
      <c r="E410" s="2" t="s">
        <v>6</v>
      </c>
      <c r="F410" s="2" t="s">
        <v>17</v>
      </c>
      <c r="G410" s="5">
        <v>4</v>
      </c>
      <c r="H410" s="2" t="s">
        <v>4</v>
      </c>
      <c r="I410" s="15">
        <v>34</v>
      </c>
      <c r="J410" s="10">
        <v>0</v>
      </c>
      <c r="K410" s="4">
        <v>0</v>
      </c>
      <c r="L410" s="4">
        <v>0</v>
      </c>
      <c r="M410" s="4">
        <v>9</v>
      </c>
      <c r="N410" s="4">
        <v>20</v>
      </c>
      <c r="O410" s="3">
        <v>2</v>
      </c>
      <c r="P410" s="7">
        <v>31</v>
      </c>
      <c r="Q410" s="37">
        <f t="shared" si="25"/>
        <v>0.8529411764705882</v>
      </c>
      <c r="R410" s="38">
        <f t="shared" si="23"/>
        <v>0.91176470588235292</v>
      </c>
      <c r="S410" s="8">
        <v>3</v>
      </c>
      <c r="T410" s="3">
        <v>0</v>
      </c>
      <c r="U410" s="32"/>
    </row>
    <row r="411" spans="1:21" x14ac:dyDescent="0.35">
      <c r="A411" s="5">
        <v>64</v>
      </c>
      <c r="B411" s="2" t="s">
        <v>78</v>
      </c>
      <c r="C411" s="2" t="s">
        <v>1</v>
      </c>
      <c r="D411" s="2" t="s">
        <v>16</v>
      </c>
      <c r="E411" s="2" t="s">
        <v>6</v>
      </c>
      <c r="F411" s="2" t="s">
        <v>17</v>
      </c>
      <c r="G411" s="5">
        <v>4</v>
      </c>
      <c r="H411" s="2" t="s">
        <v>4</v>
      </c>
      <c r="I411" s="15">
        <v>65</v>
      </c>
      <c r="J411" s="10">
        <v>0</v>
      </c>
      <c r="K411" s="4">
        <v>0</v>
      </c>
      <c r="L411" s="4">
        <v>0</v>
      </c>
      <c r="M411" s="4">
        <v>0</v>
      </c>
      <c r="N411" s="4">
        <v>16</v>
      </c>
      <c r="O411" s="3">
        <v>15</v>
      </c>
      <c r="P411" s="7">
        <v>31</v>
      </c>
      <c r="Q411" s="37">
        <f t="shared" si="25"/>
        <v>0.24615384615384617</v>
      </c>
      <c r="R411" s="38">
        <f t="shared" si="23"/>
        <v>0.47692307692307695</v>
      </c>
      <c r="S411" s="8">
        <v>11</v>
      </c>
      <c r="T411" s="3">
        <v>23</v>
      </c>
      <c r="U411" s="32"/>
    </row>
    <row r="412" spans="1:21" x14ac:dyDescent="0.35">
      <c r="A412" s="5">
        <v>64</v>
      </c>
      <c r="B412" s="2" t="s">
        <v>5</v>
      </c>
      <c r="C412" s="2" t="s">
        <v>1</v>
      </c>
      <c r="D412" s="2" t="s">
        <v>16</v>
      </c>
      <c r="E412" s="2" t="s">
        <v>6</v>
      </c>
      <c r="F412" s="2" t="s">
        <v>17</v>
      </c>
      <c r="G412" s="5">
        <v>4</v>
      </c>
      <c r="H412" s="2" t="s">
        <v>4</v>
      </c>
      <c r="I412" s="15">
        <v>59</v>
      </c>
      <c r="J412" s="10">
        <v>0</v>
      </c>
      <c r="K412" s="4">
        <v>0</v>
      </c>
      <c r="L412" s="4">
        <v>0</v>
      </c>
      <c r="M412" s="4">
        <v>4</v>
      </c>
      <c r="N412" s="4">
        <v>35</v>
      </c>
      <c r="O412" s="3">
        <v>1</v>
      </c>
      <c r="P412" s="7">
        <v>40</v>
      </c>
      <c r="Q412" s="37">
        <f t="shared" si="25"/>
        <v>0.66101694915254239</v>
      </c>
      <c r="R412" s="38">
        <f t="shared" si="23"/>
        <v>0.67796610169491522</v>
      </c>
      <c r="S412" s="8">
        <v>18</v>
      </c>
      <c r="T412" s="3">
        <v>1</v>
      </c>
      <c r="U412" s="32"/>
    </row>
    <row r="413" spans="1:21" x14ac:dyDescent="0.35">
      <c r="A413" s="5">
        <v>64</v>
      </c>
      <c r="B413" s="2" t="s">
        <v>78</v>
      </c>
      <c r="C413" s="2" t="s">
        <v>38</v>
      </c>
      <c r="D413" s="2" t="s">
        <v>39</v>
      </c>
      <c r="E413" s="2" t="s">
        <v>6</v>
      </c>
      <c r="F413" s="2" t="s">
        <v>80</v>
      </c>
      <c r="G413" s="5">
        <v>4</v>
      </c>
      <c r="H413" s="2" t="s">
        <v>4</v>
      </c>
      <c r="I413" s="15">
        <v>32</v>
      </c>
      <c r="J413" s="10">
        <v>0</v>
      </c>
      <c r="K413" s="4">
        <v>0</v>
      </c>
      <c r="L413" s="4">
        <v>0</v>
      </c>
      <c r="M413" s="4">
        <v>0</v>
      </c>
      <c r="N413" s="4">
        <v>20</v>
      </c>
      <c r="O413" s="3">
        <v>1</v>
      </c>
      <c r="P413" s="7">
        <v>21</v>
      </c>
      <c r="Q413" s="37">
        <f t="shared" si="25"/>
        <v>0.625</v>
      </c>
      <c r="R413" s="38">
        <f t="shared" si="23"/>
        <v>0.65625</v>
      </c>
      <c r="S413" s="8">
        <v>9</v>
      </c>
      <c r="T413" s="3">
        <v>2</v>
      </c>
      <c r="U413" s="32"/>
    </row>
    <row r="414" spans="1:21" x14ac:dyDescent="0.35">
      <c r="A414" s="5">
        <v>64</v>
      </c>
      <c r="B414" s="2" t="s">
        <v>78</v>
      </c>
      <c r="C414" s="2" t="s">
        <v>38</v>
      </c>
      <c r="D414" s="2" t="s">
        <v>39</v>
      </c>
      <c r="E414" s="2" t="s">
        <v>6</v>
      </c>
      <c r="F414" s="2" t="s">
        <v>82</v>
      </c>
      <c r="G414" s="5">
        <v>4</v>
      </c>
      <c r="H414" s="2" t="s">
        <v>4</v>
      </c>
      <c r="I414" s="15">
        <v>37</v>
      </c>
      <c r="J414" s="10">
        <v>0</v>
      </c>
      <c r="K414" s="4">
        <v>0</v>
      </c>
      <c r="L414" s="4">
        <v>0</v>
      </c>
      <c r="M414" s="4">
        <v>0</v>
      </c>
      <c r="N414" s="4">
        <v>18</v>
      </c>
      <c r="O414" s="3">
        <v>0</v>
      </c>
      <c r="P414" s="7">
        <v>18</v>
      </c>
      <c r="Q414" s="37">
        <f t="shared" si="25"/>
        <v>0.48648648648648651</v>
      </c>
      <c r="R414" s="38">
        <f t="shared" si="23"/>
        <v>0.48648648648648651</v>
      </c>
      <c r="S414" s="8">
        <v>10</v>
      </c>
      <c r="T414" s="3">
        <v>9</v>
      </c>
      <c r="U414" s="32"/>
    </row>
    <row r="415" spans="1:21" x14ac:dyDescent="0.35">
      <c r="A415" s="5">
        <v>64</v>
      </c>
      <c r="B415" s="2" t="s">
        <v>78</v>
      </c>
      <c r="C415" s="2" t="s">
        <v>38</v>
      </c>
      <c r="D415" s="2" t="s">
        <v>39</v>
      </c>
      <c r="E415" s="2" t="s">
        <v>6</v>
      </c>
      <c r="F415" s="2" t="s">
        <v>40</v>
      </c>
      <c r="G415" s="5">
        <v>4</v>
      </c>
      <c r="H415" s="2" t="s">
        <v>4</v>
      </c>
      <c r="I415" s="15">
        <v>35</v>
      </c>
      <c r="J415" s="10">
        <v>0</v>
      </c>
      <c r="K415" s="4">
        <v>0</v>
      </c>
      <c r="L415" s="4">
        <v>0</v>
      </c>
      <c r="M415" s="4">
        <v>0</v>
      </c>
      <c r="N415" s="4">
        <v>17</v>
      </c>
      <c r="O415" s="3">
        <v>0</v>
      </c>
      <c r="P415" s="7">
        <v>17</v>
      </c>
      <c r="Q415" s="37">
        <f t="shared" si="25"/>
        <v>0.48571428571428571</v>
      </c>
      <c r="R415" s="38">
        <f t="shared" si="23"/>
        <v>0.48571428571428571</v>
      </c>
      <c r="S415" s="8">
        <v>18</v>
      </c>
      <c r="T415" s="3">
        <v>0</v>
      </c>
      <c r="U415" s="32"/>
    </row>
    <row r="416" spans="1:21" x14ac:dyDescent="0.35">
      <c r="A416" s="5">
        <v>64</v>
      </c>
      <c r="B416" s="2" t="s">
        <v>5</v>
      </c>
      <c r="C416" s="2" t="s">
        <v>38</v>
      </c>
      <c r="D416" s="2" t="s">
        <v>39</v>
      </c>
      <c r="E416" s="2" t="s">
        <v>6</v>
      </c>
      <c r="F416" s="2" t="s">
        <v>40</v>
      </c>
      <c r="G416" s="5">
        <v>4</v>
      </c>
      <c r="H416" s="2" t="s">
        <v>4</v>
      </c>
      <c r="I416" s="15">
        <v>6</v>
      </c>
      <c r="J416" s="10">
        <v>0</v>
      </c>
      <c r="K416" s="4">
        <v>0</v>
      </c>
      <c r="L416" s="4">
        <v>0</v>
      </c>
      <c r="M416" s="4">
        <v>0</v>
      </c>
      <c r="N416" s="4">
        <v>4</v>
      </c>
      <c r="O416" s="3">
        <v>0</v>
      </c>
      <c r="P416" s="7">
        <v>4</v>
      </c>
      <c r="Q416" s="37">
        <f t="shared" si="25"/>
        <v>0.66666666666666663</v>
      </c>
      <c r="R416" s="38">
        <f t="shared" si="23"/>
        <v>0.66666666666666663</v>
      </c>
      <c r="S416" s="8">
        <v>2</v>
      </c>
      <c r="T416" s="3">
        <v>0</v>
      </c>
      <c r="U416" s="32"/>
    </row>
    <row r="417" spans="1:21" x14ac:dyDescent="0.35">
      <c r="A417" s="5">
        <v>64</v>
      </c>
      <c r="B417" s="2" t="s">
        <v>78</v>
      </c>
      <c r="C417" s="2" t="s">
        <v>38</v>
      </c>
      <c r="D417" s="2" t="s">
        <v>86</v>
      </c>
      <c r="E417" s="2" t="s">
        <v>6</v>
      </c>
      <c r="F417" s="2" t="s">
        <v>127</v>
      </c>
      <c r="G417" s="5">
        <v>4</v>
      </c>
      <c r="H417" s="2" t="s">
        <v>4</v>
      </c>
      <c r="I417" s="15">
        <v>12</v>
      </c>
      <c r="J417" s="10">
        <v>0</v>
      </c>
      <c r="K417" s="4">
        <v>0</v>
      </c>
      <c r="L417" s="4">
        <v>0</v>
      </c>
      <c r="M417" s="4">
        <v>0</v>
      </c>
      <c r="N417" s="4">
        <v>8</v>
      </c>
      <c r="O417" s="3">
        <v>1</v>
      </c>
      <c r="P417" s="7">
        <v>9</v>
      </c>
      <c r="Q417" s="37">
        <f t="shared" si="25"/>
        <v>0.66666666666666663</v>
      </c>
      <c r="R417" s="38">
        <f t="shared" si="23"/>
        <v>0.75</v>
      </c>
      <c r="S417" s="8">
        <v>3</v>
      </c>
      <c r="T417" s="3">
        <v>0</v>
      </c>
      <c r="U417" s="32"/>
    </row>
    <row r="418" spans="1:21" x14ac:dyDescent="0.35">
      <c r="A418" s="5">
        <v>64</v>
      </c>
      <c r="B418" s="2" t="s">
        <v>78</v>
      </c>
      <c r="C418" s="2" t="s">
        <v>38</v>
      </c>
      <c r="D418" s="2" t="s">
        <v>86</v>
      </c>
      <c r="E418" s="2" t="s">
        <v>6</v>
      </c>
      <c r="F418" s="2" t="s">
        <v>130</v>
      </c>
      <c r="G418" s="5">
        <v>4</v>
      </c>
      <c r="H418" s="2" t="s">
        <v>4</v>
      </c>
      <c r="I418" s="15">
        <v>28</v>
      </c>
      <c r="J418" s="10">
        <v>0</v>
      </c>
      <c r="K418" s="4">
        <v>0</v>
      </c>
      <c r="L418" s="4">
        <v>0</v>
      </c>
      <c r="M418" s="4">
        <v>0</v>
      </c>
      <c r="N418" s="4">
        <v>8</v>
      </c>
      <c r="O418" s="3">
        <v>2</v>
      </c>
      <c r="P418" s="7">
        <v>10</v>
      </c>
      <c r="Q418" s="37">
        <f t="shared" si="25"/>
        <v>0.2857142857142857</v>
      </c>
      <c r="R418" s="38">
        <f t="shared" si="23"/>
        <v>0.35714285714285715</v>
      </c>
      <c r="S418" s="8">
        <v>8</v>
      </c>
      <c r="T418" s="3">
        <v>10</v>
      </c>
      <c r="U418" s="32"/>
    </row>
    <row r="419" spans="1:21" x14ac:dyDescent="0.35">
      <c r="A419" s="5">
        <v>64</v>
      </c>
      <c r="B419" s="2" t="s">
        <v>78</v>
      </c>
      <c r="C419" s="2" t="s">
        <v>38</v>
      </c>
      <c r="D419" s="2" t="s">
        <v>86</v>
      </c>
      <c r="E419" s="2" t="s">
        <v>6</v>
      </c>
      <c r="F419" s="2" t="s">
        <v>126</v>
      </c>
      <c r="G419" s="5">
        <v>4</v>
      </c>
      <c r="H419" s="2" t="s">
        <v>4</v>
      </c>
      <c r="I419" s="15">
        <v>33</v>
      </c>
      <c r="J419" s="10">
        <v>0</v>
      </c>
      <c r="K419" s="4">
        <v>0</v>
      </c>
      <c r="L419" s="4">
        <v>0</v>
      </c>
      <c r="M419" s="4">
        <v>0</v>
      </c>
      <c r="N419" s="4">
        <v>13</v>
      </c>
      <c r="O419" s="3">
        <v>0</v>
      </c>
      <c r="P419" s="7">
        <v>13</v>
      </c>
      <c r="Q419" s="37">
        <f t="shared" si="25"/>
        <v>0.39393939393939392</v>
      </c>
      <c r="R419" s="38">
        <f t="shared" si="23"/>
        <v>0.39393939393939392</v>
      </c>
      <c r="S419" s="8">
        <v>20</v>
      </c>
      <c r="T419" s="3">
        <v>0</v>
      </c>
      <c r="U419" s="32"/>
    </row>
    <row r="420" spans="1:21" x14ac:dyDescent="0.35">
      <c r="A420" s="5">
        <v>64</v>
      </c>
      <c r="B420" s="2" t="s">
        <v>78</v>
      </c>
      <c r="C420" s="2" t="s">
        <v>38</v>
      </c>
      <c r="D420" s="2" t="s">
        <v>88</v>
      </c>
      <c r="E420" s="2" t="s">
        <v>6</v>
      </c>
      <c r="F420" s="2" t="s">
        <v>89</v>
      </c>
      <c r="G420" s="5">
        <v>4</v>
      </c>
      <c r="H420" s="2" t="s">
        <v>4</v>
      </c>
      <c r="I420" s="15">
        <v>75</v>
      </c>
      <c r="J420" s="10">
        <v>0</v>
      </c>
      <c r="K420" s="4">
        <v>0</v>
      </c>
      <c r="L420" s="4">
        <v>0</v>
      </c>
      <c r="M420" s="4">
        <v>0</v>
      </c>
      <c r="N420" s="4">
        <v>35</v>
      </c>
      <c r="O420" s="3">
        <v>4</v>
      </c>
      <c r="P420" s="7">
        <v>39</v>
      </c>
      <c r="Q420" s="37">
        <f t="shared" si="25"/>
        <v>0.46666666666666667</v>
      </c>
      <c r="R420" s="38">
        <f t="shared" si="23"/>
        <v>0.52</v>
      </c>
      <c r="S420" s="8">
        <v>31</v>
      </c>
      <c r="T420" s="3">
        <v>5</v>
      </c>
      <c r="U420" s="32"/>
    </row>
    <row r="421" spans="1:21" x14ac:dyDescent="0.35">
      <c r="A421" s="5">
        <v>64</v>
      </c>
      <c r="B421" s="2" t="s">
        <v>78</v>
      </c>
      <c r="C421" s="2" t="s">
        <v>38</v>
      </c>
      <c r="D421" s="2" t="s">
        <v>83</v>
      </c>
      <c r="E421" s="2" t="s">
        <v>6</v>
      </c>
      <c r="F421" s="2" t="s">
        <v>84</v>
      </c>
      <c r="G421" s="5">
        <v>5</v>
      </c>
      <c r="H421" s="2" t="s">
        <v>4</v>
      </c>
      <c r="I421" s="15">
        <v>68</v>
      </c>
      <c r="J421" s="10">
        <v>0</v>
      </c>
      <c r="K421" s="4">
        <v>0</v>
      </c>
      <c r="L421" s="4">
        <v>0</v>
      </c>
      <c r="M421" s="4">
        <v>0</v>
      </c>
      <c r="N421" s="4">
        <v>0</v>
      </c>
      <c r="O421" s="4">
        <v>46</v>
      </c>
      <c r="P421" s="7">
        <v>46</v>
      </c>
      <c r="Q421" s="37">
        <f t="shared" ref="Q421:Q422" si="26">SUM(K421:O421)/I421</f>
        <v>0.67647058823529416</v>
      </c>
      <c r="R421" s="38">
        <f t="shared" si="23"/>
        <v>0.67647058823529416</v>
      </c>
      <c r="S421" s="8">
        <v>10</v>
      </c>
      <c r="T421" s="3">
        <v>12</v>
      </c>
      <c r="U421" s="32"/>
    </row>
    <row r="422" spans="1:21" x14ac:dyDescent="0.35">
      <c r="A422" s="5">
        <v>64</v>
      </c>
      <c r="B422" s="2" t="s">
        <v>78</v>
      </c>
      <c r="C422" s="2" t="s">
        <v>38</v>
      </c>
      <c r="D422" s="2" t="s">
        <v>83</v>
      </c>
      <c r="E422" s="2" t="s">
        <v>6</v>
      </c>
      <c r="F422" s="2" t="s">
        <v>95</v>
      </c>
      <c r="G422" s="5">
        <v>5</v>
      </c>
      <c r="H422" s="2" t="s">
        <v>4</v>
      </c>
      <c r="I422" s="15">
        <v>32</v>
      </c>
      <c r="J422" s="10">
        <v>0</v>
      </c>
      <c r="K422" s="4">
        <v>0</v>
      </c>
      <c r="L422" s="4">
        <v>0</v>
      </c>
      <c r="M422" s="4">
        <v>0</v>
      </c>
      <c r="N422" s="4">
        <v>0</v>
      </c>
      <c r="O422" s="4">
        <v>7</v>
      </c>
      <c r="P422" s="7">
        <v>7</v>
      </c>
      <c r="Q422" s="37">
        <f t="shared" si="26"/>
        <v>0.21875</v>
      </c>
      <c r="R422" s="38">
        <f t="shared" si="23"/>
        <v>0.21875</v>
      </c>
      <c r="S422" s="8">
        <v>10</v>
      </c>
      <c r="T422" s="3">
        <v>15</v>
      </c>
      <c r="U422" s="32"/>
    </row>
    <row r="423" spans="1:21" x14ac:dyDescent="0.35">
      <c r="A423" s="5">
        <v>64</v>
      </c>
      <c r="B423" s="2" t="s">
        <v>22</v>
      </c>
      <c r="C423" s="2" t="s">
        <v>41</v>
      </c>
      <c r="D423" s="2" t="s">
        <v>71</v>
      </c>
      <c r="E423" s="2" t="s">
        <v>113</v>
      </c>
      <c r="F423" s="2" t="s">
        <v>116</v>
      </c>
      <c r="G423" s="5">
        <v>2</v>
      </c>
      <c r="H423" s="2" t="s">
        <v>4</v>
      </c>
      <c r="I423" s="15">
        <v>1</v>
      </c>
      <c r="J423" s="10">
        <v>0</v>
      </c>
      <c r="K423" s="4">
        <v>0</v>
      </c>
      <c r="L423" s="4">
        <v>0</v>
      </c>
      <c r="M423" s="6">
        <v>1</v>
      </c>
      <c r="N423" s="6">
        <v>0</v>
      </c>
      <c r="O423" s="3">
        <v>0</v>
      </c>
      <c r="P423" s="7">
        <v>1</v>
      </c>
      <c r="Q423" s="37">
        <f>SUM(K423:L423)/I423</f>
        <v>0</v>
      </c>
      <c r="R423" s="38">
        <f t="shared" si="23"/>
        <v>1</v>
      </c>
      <c r="S423" s="8">
        <v>0</v>
      </c>
      <c r="T423" s="3">
        <v>0</v>
      </c>
      <c r="U423" s="32"/>
    </row>
    <row r="424" spans="1:21" x14ac:dyDescent="0.35">
      <c r="A424" s="5">
        <v>64</v>
      </c>
      <c r="B424" s="2" t="s">
        <v>22</v>
      </c>
      <c r="C424" s="2" t="s">
        <v>41</v>
      </c>
      <c r="D424" s="2" t="s">
        <v>71</v>
      </c>
      <c r="E424" s="2" t="s">
        <v>113</v>
      </c>
      <c r="F424" s="2" t="s">
        <v>116</v>
      </c>
      <c r="G424" s="5">
        <v>2</v>
      </c>
      <c r="H424" s="2" t="s">
        <v>54</v>
      </c>
      <c r="I424" s="15">
        <v>9</v>
      </c>
      <c r="J424" s="10">
        <v>0</v>
      </c>
      <c r="K424" s="4">
        <v>0</v>
      </c>
      <c r="L424" s="4">
        <v>5</v>
      </c>
      <c r="M424" s="6">
        <v>4</v>
      </c>
      <c r="N424" s="6">
        <v>0</v>
      </c>
      <c r="O424" s="3">
        <v>0</v>
      </c>
      <c r="P424" s="7">
        <v>9</v>
      </c>
      <c r="Q424" s="37">
        <f t="shared" ref="Q424:Q430" si="27">SUM(K424:L424)/I424</f>
        <v>0.55555555555555558</v>
      </c>
      <c r="R424" s="38">
        <f t="shared" si="23"/>
        <v>1</v>
      </c>
      <c r="S424" s="8">
        <v>0</v>
      </c>
      <c r="T424" s="3">
        <v>0</v>
      </c>
      <c r="U424" s="32"/>
    </row>
    <row r="425" spans="1:21" x14ac:dyDescent="0.35">
      <c r="A425" s="5">
        <v>64</v>
      </c>
      <c r="B425" s="2" t="s">
        <v>22</v>
      </c>
      <c r="C425" s="2" t="s">
        <v>41</v>
      </c>
      <c r="D425" s="2" t="s">
        <v>44</v>
      </c>
      <c r="E425" s="2" t="s">
        <v>113</v>
      </c>
      <c r="F425" s="2" t="s">
        <v>115</v>
      </c>
      <c r="G425" s="5">
        <v>2</v>
      </c>
      <c r="H425" s="2" t="s">
        <v>4</v>
      </c>
      <c r="I425" s="15">
        <v>1</v>
      </c>
      <c r="J425" s="10">
        <v>0</v>
      </c>
      <c r="K425" s="4">
        <v>0</v>
      </c>
      <c r="L425" s="4">
        <v>1</v>
      </c>
      <c r="M425" s="6">
        <v>0</v>
      </c>
      <c r="N425" s="6">
        <v>0</v>
      </c>
      <c r="O425" s="3">
        <v>0</v>
      </c>
      <c r="P425" s="7">
        <v>1</v>
      </c>
      <c r="Q425" s="37">
        <f t="shared" si="27"/>
        <v>1</v>
      </c>
      <c r="R425" s="38">
        <f t="shared" si="23"/>
        <v>1</v>
      </c>
      <c r="S425" s="8">
        <v>0</v>
      </c>
      <c r="T425" s="3">
        <v>0</v>
      </c>
      <c r="U425" s="32"/>
    </row>
    <row r="426" spans="1:21" x14ac:dyDescent="0.35">
      <c r="A426" s="5">
        <v>64</v>
      </c>
      <c r="B426" s="2" t="s">
        <v>78</v>
      </c>
      <c r="C426" s="2" t="s">
        <v>1</v>
      </c>
      <c r="D426" s="2" t="s">
        <v>2</v>
      </c>
      <c r="E426" s="2" t="s">
        <v>113</v>
      </c>
      <c r="F426" s="2" t="s">
        <v>112</v>
      </c>
      <c r="G426" s="5">
        <v>2</v>
      </c>
      <c r="H426" s="2" t="s">
        <v>4</v>
      </c>
      <c r="I426" s="15">
        <v>1</v>
      </c>
      <c r="J426" s="10">
        <v>0</v>
      </c>
      <c r="K426" s="4">
        <v>0</v>
      </c>
      <c r="L426" s="4">
        <v>0</v>
      </c>
      <c r="M426" s="3">
        <v>0</v>
      </c>
      <c r="N426" s="3">
        <v>0</v>
      </c>
      <c r="O426" s="3">
        <v>0</v>
      </c>
      <c r="P426" s="7">
        <v>0</v>
      </c>
      <c r="Q426" s="37">
        <f t="shared" si="27"/>
        <v>0</v>
      </c>
      <c r="R426" s="38">
        <f t="shared" ref="R426:R489" si="28">P426/I426</f>
        <v>0</v>
      </c>
      <c r="S426" s="8">
        <v>1</v>
      </c>
      <c r="T426" s="3">
        <v>0</v>
      </c>
      <c r="U426" s="32"/>
    </row>
    <row r="427" spans="1:21" x14ac:dyDescent="0.35">
      <c r="A427" s="5">
        <v>64</v>
      </c>
      <c r="B427" s="2" t="s">
        <v>78</v>
      </c>
      <c r="C427" s="2" t="s">
        <v>1</v>
      </c>
      <c r="D427" s="2" t="s">
        <v>2</v>
      </c>
      <c r="E427" s="2" t="s">
        <v>113</v>
      </c>
      <c r="F427" s="2" t="s">
        <v>112</v>
      </c>
      <c r="G427" s="5">
        <v>2</v>
      </c>
      <c r="H427" s="2" t="s">
        <v>54</v>
      </c>
      <c r="I427" s="15">
        <v>8</v>
      </c>
      <c r="J427" s="10">
        <v>0</v>
      </c>
      <c r="K427" s="4">
        <v>0</v>
      </c>
      <c r="L427" s="4">
        <v>0</v>
      </c>
      <c r="M427" s="3">
        <v>0</v>
      </c>
      <c r="N427" s="3">
        <v>0</v>
      </c>
      <c r="O427" s="3">
        <v>3</v>
      </c>
      <c r="P427" s="7">
        <v>3</v>
      </c>
      <c r="Q427" s="37">
        <f t="shared" si="27"/>
        <v>0</v>
      </c>
      <c r="R427" s="38">
        <f t="shared" si="28"/>
        <v>0.375</v>
      </c>
      <c r="S427" s="8">
        <v>4</v>
      </c>
      <c r="T427" s="3">
        <v>1</v>
      </c>
      <c r="U427" s="32"/>
    </row>
    <row r="428" spans="1:21" x14ac:dyDescent="0.35">
      <c r="A428" s="5">
        <v>64</v>
      </c>
      <c r="B428" s="2" t="s">
        <v>78</v>
      </c>
      <c r="C428" s="2" t="s">
        <v>1</v>
      </c>
      <c r="D428" s="2" t="s">
        <v>10</v>
      </c>
      <c r="E428" s="2" t="s">
        <v>113</v>
      </c>
      <c r="F428" s="2" t="s">
        <v>114</v>
      </c>
      <c r="G428" s="5">
        <v>2</v>
      </c>
      <c r="H428" s="2" t="s">
        <v>4</v>
      </c>
      <c r="I428" s="15">
        <v>4</v>
      </c>
      <c r="J428" s="10">
        <v>0</v>
      </c>
      <c r="K428" s="4">
        <v>0</v>
      </c>
      <c r="L428" s="4">
        <v>1</v>
      </c>
      <c r="M428" s="3">
        <v>2</v>
      </c>
      <c r="N428" s="3">
        <v>1</v>
      </c>
      <c r="O428" s="3">
        <v>0</v>
      </c>
      <c r="P428" s="7">
        <v>4</v>
      </c>
      <c r="Q428" s="37">
        <f t="shared" si="27"/>
        <v>0.25</v>
      </c>
      <c r="R428" s="38">
        <f t="shared" si="28"/>
        <v>1</v>
      </c>
      <c r="S428" s="8">
        <v>0</v>
      </c>
      <c r="T428" s="3">
        <v>0</v>
      </c>
      <c r="U428" s="32"/>
    </row>
    <row r="429" spans="1:21" x14ac:dyDescent="0.35">
      <c r="A429" s="5">
        <v>64</v>
      </c>
      <c r="B429" s="2" t="s">
        <v>78</v>
      </c>
      <c r="C429" s="2" t="s">
        <v>1</v>
      </c>
      <c r="D429" s="2" t="s">
        <v>10</v>
      </c>
      <c r="E429" s="2" t="s">
        <v>113</v>
      </c>
      <c r="F429" s="2" t="s">
        <v>114</v>
      </c>
      <c r="G429" s="5">
        <v>2</v>
      </c>
      <c r="H429" s="2" t="s">
        <v>54</v>
      </c>
      <c r="I429" s="15">
        <v>5</v>
      </c>
      <c r="J429" s="10">
        <v>0</v>
      </c>
      <c r="K429" s="4">
        <v>0</v>
      </c>
      <c r="L429" s="4">
        <v>0</v>
      </c>
      <c r="M429" s="3">
        <v>3</v>
      </c>
      <c r="N429" s="3">
        <v>0</v>
      </c>
      <c r="O429" s="3">
        <v>1</v>
      </c>
      <c r="P429" s="7">
        <v>4</v>
      </c>
      <c r="Q429" s="37">
        <f t="shared" si="27"/>
        <v>0</v>
      </c>
      <c r="R429" s="38">
        <f t="shared" si="28"/>
        <v>0.8</v>
      </c>
      <c r="S429" s="8">
        <v>1</v>
      </c>
      <c r="T429" s="3">
        <v>0</v>
      </c>
      <c r="U429" s="32"/>
    </row>
    <row r="430" spans="1:21" ht="18.600000000000001" thickBot="1" x14ac:dyDescent="0.4">
      <c r="A430" s="24">
        <v>64</v>
      </c>
      <c r="B430" s="25" t="s">
        <v>78</v>
      </c>
      <c r="C430" s="25" t="s">
        <v>38</v>
      </c>
      <c r="D430" s="25" t="s">
        <v>39</v>
      </c>
      <c r="E430" s="25" t="s">
        <v>113</v>
      </c>
      <c r="F430" s="25" t="s">
        <v>131</v>
      </c>
      <c r="G430" s="24">
        <v>2</v>
      </c>
      <c r="H430" s="25" t="s">
        <v>4</v>
      </c>
      <c r="I430" s="26">
        <v>1</v>
      </c>
      <c r="J430" s="12">
        <v>0</v>
      </c>
      <c r="K430" s="30">
        <v>0</v>
      </c>
      <c r="L430" s="30">
        <v>0</v>
      </c>
      <c r="M430" s="13">
        <v>1</v>
      </c>
      <c r="N430" s="13">
        <v>0</v>
      </c>
      <c r="O430" s="13">
        <v>0</v>
      </c>
      <c r="P430" s="14">
        <v>1</v>
      </c>
      <c r="Q430" s="40">
        <f t="shared" si="27"/>
        <v>0</v>
      </c>
      <c r="R430" s="41">
        <f t="shared" si="28"/>
        <v>1</v>
      </c>
      <c r="S430" s="28">
        <v>0</v>
      </c>
      <c r="T430" s="13">
        <v>0</v>
      </c>
      <c r="U430" s="32"/>
    </row>
    <row r="431" spans="1:21" x14ac:dyDescent="0.35">
      <c r="A431" s="16">
        <v>65</v>
      </c>
      <c r="B431" s="17" t="s">
        <v>78</v>
      </c>
      <c r="C431" s="17" t="s">
        <v>74</v>
      </c>
      <c r="D431" s="17" t="s">
        <v>75</v>
      </c>
      <c r="E431" s="17" t="s">
        <v>77</v>
      </c>
      <c r="F431" s="17" t="s">
        <v>107</v>
      </c>
      <c r="G431" s="16">
        <v>3</v>
      </c>
      <c r="H431" s="17" t="s">
        <v>4</v>
      </c>
      <c r="I431" s="18">
        <v>15</v>
      </c>
      <c r="J431" s="29">
        <v>0</v>
      </c>
      <c r="K431" s="21">
        <v>0</v>
      </c>
      <c r="L431" s="20">
        <v>0</v>
      </c>
      <c r="M431" s="20">
        <v>0</v>
      </c>
      <c r="N431" s="20">
        <v>14</v>
      </c>
      <c r="O431" s="21">
        <v>0</v>
      </c>
      <c r="P431" s="22">
        <v>14</v>
      </c>
      <c r="Q431" s="42">
        <f>SUM(L431:N431)/I431</f>
        <v>0.93333333333333335</v>
      </c>
      <c r="R431" s="39">
        <f t="shared" si="28"/>
        <v>0.93333333333333335</v>
      </c>
      <c r="S431" s="23">
        <v>1</v>
      </c>
      <c r="T431" s="21">
        <v>0</v>
      </c>
      <c r="U431" s="32"/>
    </row>
    <row r="432" spans="1:21" x14ac:dyDescent="0.35">
      <c r="A432" s="5">
        <v>65</v>
      </c>
      <c r="B432" s="2" t="s">
        <v>20</v>
      </c>
      <c r="C432" s="2" t="s">
        <v>74</v>
      </c>
      <c r="D432" s="2" t="s">
        <v>75</v>
      </c>
      <c r="E432" s="2" t="s">
        <v>77</v>
      </c>
      <c r="F432" s="2" t="s">
        <v>76</v>
      </c>
      <c r="G432" s="5">
        <v>3</v>
      </c>
      <c r="H432" s="2" t="s">
        <v>4</v>
      </c>
      <c r="I432" s="15">
        <v>9</v>
      </c>
      <c r="J432" s="10">
        <v>0</v>
      </c>
      <c r="K432" s="3">
        <v>0</v>
      </c>
      <c r="L432" s="4">
        <v>0</v>
      </c>
      <c r="M432" s="4">
        <v>0</v>
      </c>
      <c r="N432" s="4">
        <v>9</v>
      </c>
      <c r="O432" s="3">
        <v>0</v>
      </c>
      <c r="P432" s="7">
        <v>9</v>
      </c>
      <c r="Q432" s="42">
        <f t="shared" ref="Q432:Q435" si="29">SUM(L432:N432)/I432</f>
        <v>1</v>
      </c>
      <c r="R432" s="38">
        <f t="shared" si="28"/>
        <v>1</v>
      </c>
      <c r="S432" s="8">
        <v>0</v>
      </c>
      <c r="T432" s="3">
        <v>0</v>
      </c>
      <c r="U432" s="32"/>
    </row>
    <row r="433" spans="1:21" x14ac:dyDescent="0.35">
      <c r="A433" s="5">
        <v>65</v>
      </c>
      <c r="B433" s="2" t="s">
        <v>78</v>
      </c>
      <c r="C433" s="2" t="s">
        <v>74</v>
      </c>
      <c r="D433" s="2" t="s">
        <v>75</v>
      </c>
      <c r="E433" s="2" t="s">
        <v>77</v>
      </c>
      <c r="F433" s="2" t="s">
        <v>76</v>
      </c>
      <c r="G433" s="5">
        <v>3</v>
      </c>
      <c r="H433" s="2" t="s">
        <v>4</v>
      </c>
      <c r="I433" s="15">
        <v>62</v>
      </c>
      <c r="J433" s="10">
        <v>0</v>
      </c>
      <c r="K433" s="3">
        <v>0</v>
      </c>
      <c r="L433" s="4">
        <v>0</v>
      </c>
      <c r="M433" s="4">
        <v>0</v>
      </c>
      <c r="N433" s="4">
        <v>50</v>
      </c>
      <c r="O433" s="3">
        <v>0</v>
      </c>
      <c r="P433" s="7">
        <v>50</v>
      </c>
      <c r="Q433" s="42">
        <f t="shared" si="29"/>
        <v>0.80645161290322576</v>
      </c>
      <c r="R433" s="38">
        <f t="shared" si="28"/>
        <v>0.80645161290322576</v>
      </c>
      <c r="S433" s="8">
        <v>12</v>
      </c>
      <c r="T433" s="3">
        <v>0</v>
      </c>
      <c r="U433" s="32"/>
    </row>
    <row r="434" spans="1:21" x14ac:dyDescent="0.35">
      <c r="A434" s="5">
        <v>65</v>
      </c>
      <c r="B434" s="2" t="s">
        <v>5</v>
      </c>
      <c r="C434" s="2" t="s">
        <v>74</v>
      </c>
      <c r="D434" s="2" t="s">
        <v>75</v>
      </c>
      <c r="E434" s="2" t="s">
        <v>77</v>
      </c>
      <c r="F434" s="2" t="s">
        <v>76</v>
      </c>
      <c r="G434" s="5">
        <v>3</v>
      </c>
      <c r="H434" s="2" t="s">
        <v>4</v>
      </c>
      <c r="I434" s="15">
        <v>22</v>
      </c>
      <c r="J434" s="10">
        <v>0</v>
      </c>
      <c r="K434" s="3">
        <v>0</v>
      </c>
      <c r="L434" s="4">
        <v>0</v>
      </c>
      <c r="M434" s="4">
        <v>0</v>
      </c>
      <c r="N434" s="4">
        <v>22</v>
      </c>
      <c r="O434" s="3">
        <v>0</v>
      </c>
      <c r="P434" s="7">
        <v>22</v>
      </c>
      <c r="Q434" s="42">
        <f t="shared" si="29"/>
        <v>1</v>
      </c>
      <c r="R434" s="38">
        <f t="shared" si="28"/>
        <v>1</v>
      </c>
      <c r="S434" s="8">
        <v>0</v>
      </c>
      <c r="T434" s="3">
        <v>0</v>
      </c>
      <c r="U434" s="32"/>
    </row>
    <row r="435" spans="1:21" x14ac:dyDescent="0.35">
      <c r="A435" s="5">
        <v>65</v>
      </c>
      <c r="B435" s="2" t="s">
        <v>78</v>
      </c>
      <c r="C435" s="2" t="s">
        <v>74</v>
      </c>
      <c r="D435" s="2" t="s">
        <v>75</v>
      </c>
      <c r="E435" s="2" t="s">
        <v>77</v>
      </c>
      <c r="F435" s="2" t="s">
        <v>94</v>
      </c>
      <c r="G435" s="5">
        <v>3</v>
      </c>
      <c r="H435" s="2" t="s">
        <v>4</v>
      </c>
      <c r="I435" s="15">
        <v>22</v>
      </c>
      <c r="J435" s="10">
        <v>0</v>
      </c>
      <c r="K435" s="3">
        <v>0</v>
      </c>
      <c r="L435" s="4">
        <v>0</v>
      </c>
      <c r="M435" s="4">
        <v>0</v>
      </c>
      <c r="N435" s="4">
        <v>12</v>
      </c>
      <c r="O435" s="3">
        <v>0</v>
      </c>
      <c r="P435" s="7">
        <v>12</v>
      </c>
      <c r="Q435" s="42">
        <f t="shared" si="29"/>
        <v>0.54545454545454541</v>
      </c>
      <c r="R435" s="38">
        <f t="shared" si="28"/>
        <v>0.54545454545454541</v>
      </c>
      <c r="S435" s="8">
        <v>10</v>
      </c>
      <c r="T435" s="3">
        <v>0</v>
      </c>
      <c r="U435" s="32"/>
    </row>
    <row r="436" spans="1:21" x14ac:dyDescent="0.35">
      <c r="A436" s="5">
        <v>65</v>
      </c>
      <c r="B436" s="2" t="s">
        <v>5</v>
      </c>
      <c r="C436" s="2" t="s">
        <v>28</v>
      </c>
      <c r="D436" s="2" t="s">
        <v>29</v>
      </c>
      <c r="E436" s="2" t="s">
        <v>60</v>
      </c>
      <c r="F436" s="2" t="s">
        <v>66</v>
      </c>
      <c r="G436" s="5">
        <v>2</v>
      </c>
      <c r="H436" s="2" t="s">
        <v>4</v>
      </c>
      <c r="I436" s="15">
        <v>11</v>
      </c>
      <c r="J436" s="10">
        <v>0</v>
      </c>
      <c r="K436" s="3">
        <v>0</v>
      </c>
      <c r="L436" s="4">
        <v>0</v>
      </c>
      <c r="M436" s="4">
        <v>10</v>
      </c>
      <c r="N436" s="3">
        <v>0</v>
      </c>
      <c r="O436" s="3">
        <v>0</v>
      </c>
      <c r="P436" s="7">
        <v>10</v>
      </c>
      <c r="Q436" s="37">
        <f>SUM(L436:M436)/I436</f>
        <v>0.90909090909090906</v>
      </c>
      <c r="R436" s="38">
        <f t="shared" si="28"/>
        <v>0.90909090909090906</v>
      </c>
      <c r="S436" s="8">
        <v>0</v>
      </c>
      <c r="T436" s="3">
        <v>1</v>
      </c>
      <c r="U436" s="32"/>
    </row>
    <row r="437" spans="1:21" x14ac:dyDescent="0.35">
      <c r="A437" s="5">
        <v>65</v>
      </c>
      <c r="B437" s="2" t="s">
        <v>26</v>
      </c>
      <c r="C437" s="2" t="s">
        <v>28</v>
      </c>
      <c r="D437" s="2" t="s">
        <v>29</v>
      </c>
      <c r="E437" s="2" t="s">
        <v>60</v>
      </c>
      <c r="F437" s="2" t="s">
        <v>66</v>
      </c>
      <c r="G437" s="5">
        <v>2</v>
      </c>
      <c r="H437" s="2" t="s">
        <v>4</v>
      </c>
      <c r="I437" s="15">
        <v>7</v>
      </c>
      <c r="J437" s="10">
        <v>0</v>
      </c>
      <c r="K437" s="3">
        <v>0</v>
      </c>
      <c r="L437" s="4">
        <v>0</v>
      </c>
      <c r="M437" s="4">
        <v>6</v>
      </c>
      <c r="N437" s="3">
        <v>0</v>
      </c>
      <c r="O437" s="3">
        <v>0</v>
      </c>
      <c r="P437" s="7">
        <v>6</v>
      </c>
      <c r="Q437" s="37">
        <f t="shared" ref="Q437:Q465" si="30">SUM(L437:M437)/I437</f>
        <v>0.8571428571428571</v>
      </c>
      <c r="R437" s="38">
        <f t="shared" si="28"/>
        <v>0.8571428571428571</v>
      </c>
      <c r="S437" s="8">
        <v>1</v>
      </c>
      <c r="T437" s="3">
        <v>0</v>
      </c>
      <c r="U437" s="32"/>
    </row>
    <row r="438" spans="1:21" x14ac:dyDescent="0.35">
      <c r="A438" s="5">
        <v>65</v>
      </c>
      <c r="B438" s="2" t="s">
        <v>22</v>
      </c>
      <c r="C438" s="2" t="s">
        <v>28</v>
      </c>
      <c r="D438" s="2" t="s">
        <v>29</v>
      </c>
      <c r="E438" s="2" t="s">
        <v>60</v>
      </c>
      <c r="F438" s="2" t="s">
        <v>66</v>
      </c>
      <c r="G438" s="5">
        <v>2</v>
      </c>
      <c r="H438" s="2" t="s">
        <v>4</v>
      </c>
      <c r="I438" s="15">
        <v>14</v>
      </c>
      <c r="J438" s="10">
        <v>0</v>
      </c>
      <c r="K438" s="3">
        <v>0</v>
      </c>
      <c r="L438" s="4">
        <v>0</v>
      </c>
      <c r="M438" s="4">
        <v>10</v>
      </c>
      <c r="N438" s="3">
        <v>0</v>
      </c>
      <c r="O438" s="3">
        <v>0</v>
      </c>
      <c r="P438" s="7">
        <v>10</v>
      </c>
      <c r="Q438" s="37">
        <f t="shared" si="30"/>
        <v>0.7142857142857143</v>
      </c>
      <c r="R438" s="38">
        <f t="shared" si="28"/>
        <v>0.7142857142857143</v>
      </c>
      <c r="S438" s="8">
        <v>4</v>
      </c>
      <c r="T438" s="3">
        <v>0</v>
      </c>
      <c r="U438" s="32"/>
    </row>
    <row r="439" spans="1:21" x14ac:dyDescent="0.35">
      <c r="A439" s="5">
        <v>65</v>
      </c>
      <c r="B439" s="2" t="s">
        <v>5</v>
      </c>
      <c r="C439" s="2" t="s">
        <v>28</v>
      </c>
      <c r="D439" s="2" t="s">
        <v>29</v>
      </c>
      <c r="E439" s="2" t="s">
        <v>60</v>
      </c>
      <c r="F439" s="2" t="s">
        <v>136</v>
      </c>
      <c r="G439" s="5">
        <v>2</v>
      </c>
      <c r="H439" s="2" t="s">
        <v>4</v>
      </c>
      <c r="I439" s="15">
        <v>23</v>
      </c>
      <c r="J439" s="10">
        <v>0</v>
      </c>
      <c r="K439" s="3">
        <v>0</v>
      </c>
      <c r="L439" s="4">
        <v>0</v>
      </c>
      <c r="M439" s="4">
        <v>13</v>
      </c>
      <c r="N439" s="3">
        <v>2</v>
      </c>
      <c r="O439" s="3">
        <v>0</v>
      </c>
      <c r="P439" s="7">
        <v>15</v>
      </c>
      <c r="Q439" s="37">
        <f t="shared" si="30"/>
        <v>0.56521739130434778</v>
      </c>
      <c r="R439" s="38">
        <f t="shared" si="28"/>
        <v>0.65217391304347827</v>
      </c>
      <c r="S439" s="8">
        <v>8</v>
      </c>
      <c r="T439" s="3">
        <v>0</v>
      </c>
      <c r="U439" s="32"/>
    </row>
    <row r="440" spans="1:21" x14ac:dyDescent="0.35">
      <c r="A440" s="5">
        <v>65</v>
      </c>
      <c r="B440" s="2" t="s">
        <v>26</v>
      </c>
      <c r="C440" s="2" t="s">
        <v>28</v>
      </c>
      <c r="D440" s="2" t="s">
        <v>29</v>
      </c>
      <c r="E440" s="2" t="s">
        <v>60</v>
      </c>
      <c r="F440" s="2" t="s">
        <v>136</v>
      </c>
      <c r="G440" s="5">
        <v>2</v>
      </c>
      <c r="H440" s="2" t="s">
        <v>4</v>
      </c>
      <c r="I440" s="15">
        <v>3</v>
      </c>
      <c r="J440" s="10">
        <v>0</v>
      </c>
      <c r="K440" s="3">
        <v>0</v>
      </c>
      <c r="L440" s="4">
        <v>0</v>
      </c>
      <c r="M440" s="4">
        <v>1</v>
      </c>
      <c r="N440" s="3">
        <v>0</v>
      </c>
      <c r="O440" s="3">
        <v>0</v>
      </c>
      <c r="P440" s="7">
        <v>1</v>
      </c>
      <c r="Q440" s="37">
        <f t="shared" si="30"/>
        <v>0.33333333333333331</v>
      </c>
      <c r="R440" s="38">
        <f t="shared" si="28"/>
        <v>0.33333333333333331</v>
      </c>
      <c r="S440" s="8">
        <v>2</v>
      </c>
      <c r="T440" s="3">
        <v>0</v>
      </c>
      <c r="U440" s="32"/>
    </row>
    <row r="441" spans="1:21" x14ac:dyDescent="0.35">
      <c r="A441" s="5">
        <v>65</v>
      </c>
      <c r="B441" s="2" t="s">
        <v>22</v>
      </c>
      <c r="C441" s="2" t="s">
        <v>28</v>
      </c>
      <c r="D441" s="2" t="s">
        <v>29</v>
      </c>
      <c r="E441" s="2" t="s">
        <v>60</v>
      </c>
      <c r="F441" s="2" t="s">
        <v>136</v>
      </c>
      <c r="G441" s="5">
        <v>2</v>
      </c>
      <c r="H441" s="2" t="s">
        <v>4</v>
      </c>
      <c r="I441" s="15">
        <v>5</v>
      </c>
      <c r="J441" s="10">
        <v>0</v>
      </c>
      <c r="K441" s="3">
        <v>0</v>
      </c>
      <c r="L441" s="4">
        <v>0</v>
      </c>
      <c r="M441" s="4">
        <v>2</v>
      </c>
      <c r="N441" s="3">
        <v>0</v>
      </c>
      <c r="O441" s="3">
        <v>0</v>
      </c>
      <c r="P441" s="7">
        <v>2</v>
      </c>
      <c r="Q441" s="37">
        <f t="shared" si="30"/>
        <v>0.4</v>
      </c>
      <c r="R441" s="38">
        <f t="shared" si="28"/>
        <v>0.4</v>
      </c>
      <c r="S441" s="8">
        <v>3</v>
      </c>
      <c r="T441" s="3">
        <v>0</v>
      </c>
      <c r="U441" s="32"/>
    </row>
    <row r="442" spans="1:21" x14ac:dyDescent="0.35">
      <c r="A442" s="5">
        <v>65</v>
      </c>
      <c r="B442" s="2" t="s">
        <v>26</v>
      </c>
      <c r="C442" s="2" t="s">
        <v>41</v>
      </c>
      <c r="D442" s="2" t="s">
        <v>71</v>
      </c>
      <c r="E442" s="2" t="s">
        <v>60</v>
      </c>
      <c r="F442" s="2" t="s">
        <v>72</v>
      </c>
      <c r="G442" s="5">
        <v>2</v>
      </c>
      <c r="H442" s="2" t="s">
        <v>4</v>
      </c>
      <c r="I442" s="15">
        <v>12</v>
      </c>
      <c r="J442" s="10">
        <v>0</v>
      </c>
      <c r="K442" s="3">
        <v>0</v>
      </c>
      <c r="L442" s="4">
        <v>0</v>
      </c>
      <c r="M442" s="4">
        <v>12</v>
      </c>
      <c r="N442" s="3">
        <v>0</v>
      </c>
      <c r="O442" s="3">
        <v>0</v>
      </c>
      <c r="P442" s="7">
        <v>12</v>
      </c>
      <c r="Q442" s="37">
        <f t="shared" si="30"/>
        <v>1</v>
      </c>
      <c r="R442" s="38">
        <f t="shared" si="28"/>
        <v>1</v>
      </c>
      <c r="S442" s="8">
        <v>0</v>
      </c>
      <c r="T442" s="3">
        <v>0</v>
      </c>
      <c r="U442" s="32"/>
    </row>
    <row r="443" spans="1:21" x14ac:dyDescent="0.35">
      <c r="A443" s="5">
        <v>65</v>
      </c>
      <c r="B443" s="2" t="s">
        <v>24</v>
      </c>
      <c r="C443" s="2" t="s">
        <v>41</v>
      </c>
      <c r="D443" s="2" t="s">
        <v>69</v>
      </c>
      <c r="E443" s="2" t="s">
        <v>60</v>
      </c>
      <c r="F443" s="2" t="s">
        <v>137</v>
      </c>
      <c r="G443" s="5">
        <v>2</v>
      </c>
      <c r="H443" s="2" t="s">
        <v>4</v>
      </c>
      <c r="I443" s="15">
        <v>2</v>
      </c>
      <c r="J443" s="10">
        <v>0</v>
      </c>
      <c r="K443" s="3">
        <v>0</v>
      </c>
      <c r="L443" s="4">
        <v>0</v>
      </c>
      <c r="M443" s="4">
        <v>1</v>
      </c>
      <c r="N443" s="3">
        <v>0</v>
      </c>
      <c r="O443" s="3">
        <v>0</v>
      </c>
      <c r="P443" s="7">
        <v>1</v>
      </c>
      <c r="Q443" s="37">
        <f t="shared" si="30"/>
        <v>0.5</v>
      </c>
      <c r="R443" s="38">
        <f t="shared" si="28"/>
        <v>0.5</v>
      </c>
      <c r="S443" s="8">
        <v>1</v>
      </c>
      <c r="T443" s="3">
        <v>0</v>
      </c>
      <c r="U443" s="32"/>
    </row>
    <row r="444" spans="1:21" x14ac:dyDescent="0.35">
      <c r="A444" s="5">
        <v>65</v>
      </c>
      <c r="B444" s="2" t="s">
        <v>26</v>
      </c>
      <c r="C444" s="2" t="s">
        <v>41</v>
      </c>
      <c r="D444" s="2" t="s">
        <v>69</v>
      </c>
      <c r="E444" s="2" t="s">
        <v>60</v>
      </c>
      <c r="F444" s="2" t="s">
        <v>137</v>
      </c>
      <c r="G444" s="5">
        <v>2</v>
      </c>
      <c r="H444" s="2" t="s">
        <v>4</v>
      </c>
      <c r="I444" s="15">
        <v>6</v>
      </c>
      <c r="J444" s="10">
        <v>0</v>
      </c>
      <c r="K444" s="3">
        <v>0</v>
      </c>
      <c r="L444" s="4">
        <v>0</v>
      </c>
      <c r="M444" s="4">
        <v>4</v>
      </c>
      <c r="N444" s="3">
        <v>0</v>
      </c>
      <c r="O444" s="3">
        <v>0</v>
      </c>
      <c r="P444" s="7">
        <v>4</v>
      </c>
      <c r="Q444" s="37">
        <f t="shared" si="30"/>
        <v>0.66666666666666663</v>
      </c>
      <c r="R444" s="38">
        <f t="shared" si="28"/>
        <v>0.66666666666666663</v>
      </c>
      <c r="S444" s="8">
        <v>2</v>
      </c>
      <c r="T444" s="3">
        <v>0</v>
      </c>
      <c r="U444" s="32"/>
    </row>
    <row r="445" spans="1:21" x14ac:dyDescent="0.35">
      <c r="A445" s="5">
        <v>65</v>
      </c>
      <c r="B445" s="2" t="s">
        <v>24</v>
      </c>
      <c r="C445" s="2" t="s">
        <v>41</v>
      </c>
      <c r="D445" s="2" t="s">
        <v>69</v>
      </c>
      <c r="E445" s="2" t="s">
        <v>60</v>
      </c>
      <c r="F445" s="2" t="s">
        <v>70</v>
      </c>
      <c r="G445" s="5">
        <v>2</v>
      </c>
      <c r="H445" s="2" t="s">
        <v>4</v>
      </c>
      <c r="I445" s="15">
        <v>7</v>
      </c>
      <c r="J445" s="10">
        <v>0</v>
      </c>
      <c r="K445" s="3">
        <v>0</v>
      </c>
      <c r="L445" s="4">
        <v>0</v>
      </c>
      <c r="M445" s="4">
        <v>2</v>
      </c>
      <c r="N445" s="3">
        <v>0</v>
      </c>
      <c r="O445" s="3">
        <v>0</v>
      </c>
      <c r="P445" s="7">
        <v>2</v>
      </c>
      <c r="Q445" s="37">
        <f t="shared" si="30"/>
        <v>0.2857142857142857</v>
      </c>
      <c r="R445" s="38">
        <f t="shared" si="28"/>
        <v>0.2857142857142857</v>
      </c>
      <c r="S445" s="8">
        <v>5</v>
      </c>
      <c r="T445" s="3">
        <v>0</v>
      </c>
      <c r="U445" s="32"/>
    </row>
    <row r="446" spans="1:21" x14ac:dyDescent="0.35">
      <c r="A446" s="5">
        <v>65</v>
      </c>
      <c r="B446" s="2" t="s">
        <v>24</v>
      </c>
      <c r="C446" s="2" t="s">
        <v>41</v>
      </c>
      <c r="D446" s="2" t="s">
        <v>69</v>
      </c>
      <c r="E446" s="2" t="s">
        <v>60</v>
      </c>
      <c r="F446" s="2" t="s">
        <v>70</v>
      </c>
      <c r="G446" s="5">
        <v>2</v>
      </c>
      <c r="H446" s="2" t="s">
        <v>54</v>
      </c>
      <c r="I446" s="15">
        <v>5</v>
      </c>
      <c r="J446" s="10">
        <v>0</v>
      </c>
      <c r="K446" s="3">
        <v>0</v>
      </c>
      <c r="L446" s="4">
        <v>0</v>
      </c>
      <c r="M446" s="4">
        <v>0</v>
      </c>
      <c r="N446" s="3">
        <v>1</v>
      </c>
      <c r="O446" s="3">
        <v>0</v>
      </c>
      <c r="P446" s="7">
        <v>1</v>
      </c>
      <c r="Q446" s="37">
        <f t="shared" si="30"/>
        <v>0</v>
      </c>
      <c r="R446" s="38">
        <f t="shared" si="28"/>
        <v>0.2</v>
      </c>
      <c r="S446" s="8">
        <v>4</v>
      </c>
      <c r="T446" s="3">
        <v>0</v>
      </c>
      <c r="U446" s="32"/>
    </row>
    <row r="447" spans="1:21" x14ac:dyDescent="0.35">
      <c r="A447" s="5">
        <v>65</v>
      </c>
      <c r="B447" s="2" t="s">
        <v>26</v>
      </c>
      <c r="C447" s="2" t="s">
        <v>41</v>
      </c>
      <c r="D447" s="2" t="s">
        <v>69</v>
      </c>
      <c r="E447" s="2" t="s">
        <v>60</v>
      </c>
      <c r="F447" s="2" t="s">
        <v>70</v>
      </c>
      <c r="G447" s="5">
        <v>2</v>
      </c>
      <c r="H447" s="2" t="s">
        <v>4</v>
      </c>
      <c r="I447" s="15">
        <v>12</v>
      </c>
      <c r="J447" s="10">
        <v>0</v>
      </c>
      <c r="K447" s="3">
        <v>0</v>
      </c>
      <c r="L447" s="4">
        <v>0</v>
      </c>
      <c r="M447" s="4">
        <v>6</v>
      </c>
      <c r="N447" s="3">
        <v>0</v>
      </c>
      <c r="O447" s="3">
        <v>0</v>
      </c>
      <c r="P447" s="7">
        <v>6</v>
      </c>
      <c r="Q447" s="37">
        <f t="shared" si="30"/>
        <v>0.5</v>
      </c>
      <c r="R447" s="38">
        <f t="shared" si="28"/>
        <v>0.5</v>
      </c>
      <c r="S447" s="8">
        <v>6</v>
      </c>
      <c r="T447" s="3">
        <v>0</v>
      </c>
      <c r="U447" s="32"/>
    </row>
    <row r="448" spans="1:21" x14ac:dyDescent="0.35">
      <c r="A448" s="5">
        <v>65</v>
      </c>
      <c r="B448" s="2" t="s">
        <v>24</v>
      </c>
      <c r="C448" s="2" t="s">
        <v>41</v>
      </c>
      <c r="D448" s="2" t="s">
        <v>44</v>
      </c>
      <c r="E448" s="2" t="s">
        <v>60</v>
      </c>
      <c r="F448" s="2" t="s">
        <v>117</v>
      </c>
      <c r="G448" s="5">
        <v>2</v>
      </c>
      <c r="H448" s="2" t="s">
        <v>4</v>
      </c>
      <c r="I448" s="15">
        <v>3</v>
      </c>
      <c r="J448" s="10">
        <v>0</v>
      </c>
      <c r="K448" s="3">
        <v>0</v>
      </c>
      <c r="L448" s="4">
        <v>0</v>
      </c>
      <c r="M448" s="4">
        <v>1</v>
      </c>
      <c r="N448" s="3">
        <v>0</v>
      </c>
      <c r="O448" s="3">
        <v>0</v>
      </c>
      <c r="P448" s="7">
        <v>1</v>
      </c>
      <c r="Q448" s="37">
        <f t="shared" si="30"/>
        <v>0.33333333333333331</v>
      </c>
      <c r="R448" s="38">
        <f t="shared" si="28"/>
        <v>0.33333333333333331</v>
      </c>
      <c r="S448" s="8">
        <v>2</v>
      </c>
      <c r="T448" s="3">
        <v>0</v>
      </c>
      <c r="U448" s="32"/>
    </row>
    <row r="449" spans="1:21" x14ac:dyDescent="0.35">
      <c r="A449" s="5">
        <v>65</v>
      </c>
      <c r="B449" s="2" t="s">
        <v>22</v>
      </c>
      <c r="C449" s="2" t="s">
        <v>41</v>
      </c>
      <c r="D449" s="2" t="s">
        <v>44</v>
      </c>
      <c r="E449" s="2" t="s">
        <v>60</v>
      </c>
      <c r="F449" s="2" t="s">
        <v>117</v>
      </c>
      <c r="G449" s="5">
        <v>2</v>
      </c>
      <c r="H449" s="2" t="s">
        <v>4</v>
      </c>
      <c r="I449" s="15">
        <v>5</v>
      </c>
      <c r="J449" s="10">
        <v>0</v>
      </c>
      <c r="K449" s="3">
        <v>0</v>
      </c>
      <c r="L449" s="4">
        <v>0</v>
      </c>
      <c r="M449" s="4">
        <v>5</v>
      </c>
      <c r="N449" s="3">
        <v>0</v>
      </c>
      <c r="O449" s="3">
        <v>0</v>
      </c>
      <c r="P449" s="7">
        <v>5</v>
      </c>
      <c r="Q449" s="37">
        <f t="shared" si="30"/>
        <v>1</v>
      </c>
      <c r="R449" s="38">
        <f t="shared" si="28"/>
        <v>1</v>
      </c>
      <c r="S449" s="8">
        <v>0</v>
      </c>
      <c r="T449" s="3">
        <v>0</v>
      </c>
      <c r="U449" s="32"/>
    </row>
    <row r="450" spans="1:21" x14ac:dyDescent="0.35">
      <c r="A450" s="5">
        <v>65</v>
      </c>
      <c r="B450" s="2" t="s">
        <v>26</v>
      </c>
      <c r="C450" s="2" t="s">
        <v>41</v>
      </c>
      <c r="D450" s="2" t="s">
        <v>44</v>
      </c>
      <c r="E450" s="2" t="s">
        <v>60</v>
      </c>
      <c r="F450" s="2" t="s">
        <v>68</v>
      </c>
      <c r="G450" s="5">
        <v>2</v>
      </c>
      <c r="H450" s="2" t="s">
        <v>4</v>
      </c>
      <c r="I450" s="15">
        <v>3</v>
      </c>
      <c r="J450" s="10">
        <v>0</v>
      </c>
      <c r="K450" s="3">
        <v>0</v>
      </c>
      <c r="L450" s="4">
        <v>0</v>
      </c>
      <c r="M450" s="4">
        <v>0</v>
      </c>
      <c r="N450" s="3">
        <v>2</v>
      </c>
      <c r="O450" s="3">
        <v>0</v>
      </c>
      <c r="P450" s="7">
        <v>2</v>
      </c>
      <c r="Q450" s="37">
        <f t="shared" si="30"/>
        <v>0</v>
      </c>
      <c r="R450" s="38">
        <f t="shared" si="28"/>
        <v>0.66666666666666663</v>
      </c>
      <c r="S450" s="8">
        <v>1</v>
      </c>
      <c r="T450" s="3">
        <v>0</v>
      </c>
      <c r="U450" s="32"/>
    </row>
    <row r="451" spans="1:21" x14ac:dyDescent="0.35">
      <c r="A451" s="5">
        <v>65</v>
      </c>
      <c r="B451" s="2" t="s">
        <v>5</v>
      </c>
      <c r="C451" s="2" t="s">
        <v>1</v>
      </c>
      <c r="D451" s="2" t="s">
        <v>2</v>
      </c>
      <c r="E451" s="2" t="s">
        <v>60</v>
      </c>
      <c r="F451" s="2" t="s">
        <v>90</v>
      </c>
      <c r="G451" s="5">
        <v>2</v>
      </c>
      <c r="H451" s="2" t="s">
        <v>4</v>
      </c>
      <c r="I451" s="15">
        <v>15</v>
      </c>
      <c r="J451" s="10">
        <v>0</v>
      </c>
      <c r="K451" s="3">
        <v>0</v>
      </c>
      <c r="L451" s="4">
        <v>0</v>
      </c>
      <c r="M451" s="4">
        <v>11</v>
      </c>
      <c r="N451" s="3">
        <v>0</v>
      </c>
      <c r="O451" s="3">
        <v>0</v>
      </c>
      <c r="P451" s="7">
        <v>11</v>
      </c>
      <c r="Q451" s="37">
        <f t="shared" si="30"/>
        <v>0.73333333333333328</v>
      </c>
      <c r="R451" s="38">
        <f t="shared" si="28"/>
        <v>0.73333333333333328</v>
      </c>
      <c r="S451" s="8">
        <v>3</v>
      </c>
      <c r="T451" s="3">
        <v>1</v>
      </c>
      <c r="U451" s="32"/>
    </row>
    <row r="452" spans="1:21" x14ac:dyDescent="0.35">
      <c r="A452" s="5">
        <v>65</v>
      </c>
      <c r="B452" s="2" t="s">
        <v>78</v>
      </c>
      <c r="C452" s="2" t="s">
        <v>1</v>
      </c>
      <c r="D452" s="2" t="s">
        <v>2</v>
      </c>
      <c r="E452" s="2" t="s">
        <v>60</v>
      </c>
      <c r="F452" s="2" t="s">
        <v>63</v>
      </c>
      <c r="G452" s="5">
        <v>2</v>
      </c>
      <c r="H452" s="2" t="s">
        <v>4</v>
      </c>
      <c r="I452" s="15">
        <v>23</v>
      </c>
      <c r="J452" s="10">
        <v>0</v>
      </c>
      <c r="K452" s="3">
        <v>0</v>
      </c>
      <c r="L452" s="4">
        <v>0</v>
      </c>
      <c r="M452" s="4">
        <v>3</v>
      </c>
      <c r="N452" s="3">
        <v>7</v>
      </c>
      <c r="O452" s="3">
        <v>3</v>
      </c>
      <c r="P452" s="7">
        <v>13</v>
      </c>
      <c r="Q452" s="37">
        <f t="shared" si="30"/>
        <v>0.13043478260869565</v>
      </c>
      <c r="R452" s="38">
        <f t="shared" si="28"/>
        <v>0.56521739130434778</v>
      </c>
      <c r="S452" s="8">
        <v>9</v>
      </c>
      <c r="T452" s="3">
        <v>1</v>
      </c>
      <c r="U452" s="32"/>
    </row>
    <row r="453" spans="1:21" x14ac:dyDescent="0.35">
      <c r="A453" s="5">
        <v>65</v>
      </c>
      <c r="B453" s="2" t="s">
        <v>5</v>
      </c>
      <c r="C453" s="2" t="s">
        <v>1</v>
      </c>
      <c r="D453" s="2" t="s">
        <v>2</v>
      </c>
      <c r="E453" s="2" t="s">
        <v>60</v>
      </c>
      <c r="F453" s="2" t="s">
        <v>63</v>
      </c>
      <c r="G453" s="5">
        <v>2</v>
      </c>
      <c r="H453" s="2" t="s">
        <v>4</v>
      </c>
      <c r="I453" s="15">
        <v>17</v>
      </c>
      <c r="J453" s="10">
        <v>0</v>
      </c>
      <c r="K453" s="3">
        <v>0</v>
      </c>
      <c r="L453" s="4">
        <v>0</v>
      </c>
      <c r="M453" s="4">
        <v>13</v>
      </c>
      <c r="N453" s="3">
        <v>0</v>
      </c>
      <c r="O453" s="3">
        <v>0</v>
      </c>
      <c r="P453" s="7">
        <v>13</v>
      </c>
      <c r="Q453" s="37">
        <f t="shared" si="30"/>
        <v>0.76470588235294112</v>
      </c>
      <c r="R453" s="38">
        <f t="shared" si="28"/>
        <v>0.76470588235294112</v>
      </c>
      <c r="S453" s="8">
        <v>4</v>
      </c>
      <c r="T453" s="3">
        <v>0</v>
      </c>
      <c r="U453" s="32"/>
    </row>
    <row r="454" spans="1:21" x14ac:dyDescent="0.35">
      <c r="A454" s="5">
        <v>65</v>
      </c>
      <c r="B454" s="2" t="s">
        <v>26</v>
      </c>
      <c r="C454" s="2" t="s">
        <v>1</v>
      </c>
      <c r="D454" s="2" t="s">
        <v>2</v>
      </c>
      <c r="E454" s="2" t="s">
        <v>60</v>
      </c>
      <c r="F454" s="2" t="s">
        <v>63</v>
      </c>
      <c r="G454" s="5">
        <v>2</v>
      </c>
      <c r="H454" s="2" t="s">
        <v>4</v>
      </c>
      <c r="I454" s="15">
        <v>13</v>
      </c>
      <c r="J454" s="10">
        <v>0</v>
      </c>
      <c r="K454" s="3">
        <v>0</v>
      </c>
      <c r="L454" s="4">
        <v>0</v>
      </c>
      <c r="M454" s="4">
        <v>4</v>
      </c>
      <c r="N454" s="3">
        <v>5</v>
      </c>
      <c r="O454" s="3">
        <v>0</v>
      </c>
      <c r="P454" s="7">
        <v>9</v>
      </c>
      <c r="Q454" s="37">
        <f t="shared" si="30"/>
        <v>0.30769230769230771</v>
      </c>
      <c r="R454" s="38">
        <f t="shared" si="28"/>
        <v>0.69230769230769229</v>
      </c>
      <c r="S454" s="8">
        <v>4</v>
      </c>
      <c r="T454" s="3">
        <v>0</v>
      </c>
      <c r="U454" s="32"/>
    </row>
    <row r="455" spans="1:21" x14ac:dyDescent="0.35">
      <c r="A455" s="5">
        <v>65</v>
      </c>
      <c r="B455" s="2" t="s">
        <v>5</v>
      </c>
      <c r="C455" s="2" t="s">
        <v>1</v>
      </c>
      <c r="D455" s="2" t="s">
        <v>10</v>
      </c>
      <c r="E455" s="2" t="s">
        <v>60</v>
      </c>
      <c r="F455" s="2" t="s">
        <v>61</v>
      </c>
      <c r="G455" s="5">
        <v>2</v>
      </c>
      <c r="H455" s="2" t="s">
        <v>4</v>
      </c>
      <c r="I455" s="15">
        <v>17</v>
      </c>
      <c r="J455" s="10">
        <v>0</v>
      </c>
      <c r="K455" s="3">
        <v>0</v>
      </c>
      <c r="L455" s="4">
        <v>0</v>
      </c>
      <c r="M455" s="4">
        <v>3</v>
      </c>
      <c r="N455" s="3">
        <v>3</v>
      </c>
      <c r="O455" s="3">
        <v>0</v>
      </c>
      <c r="P455" s="7">
        <v>6</v>
      </c>
      <c r="Q455" s="37">
        <f t="shared" si="30"/>
        <v>0.17647058823529413</v>
      </c>
      <c r="R455" s="38">
        <f t="shared" si="28"/>
        <v>0.35294117647058826</v>
      </c>
      <c r="S455" s="8">
        <v>10</v>
      </c>
      <c r="T455" s="3">
        <v>1</v>
      </c>
      <c r="U455" s="32"/>
    </row>
    <row r="456" spans="1:21" x14ac:dyDescent="0.35">
      <c r="A456" s="5">
        <v>65</v>
      </c>
      <c r="B456" s="2" t="s">
        <v>20</v>
      </c>
      <c r="C456" s="2" t="s">
        <v>1</v>
      </c>
      <c r="D456" s="2" t="s">
        <v>10</v>
      </c>
      <c r="E456" s="2" t="s">
        <v>60</v>
      </c>
      <c r="F456" s="2" t="s">
        <v>59</v>
      </c>
      <c r="G456" s="5">
        <v>2</v>
      </c>
      <c r="H456" s="2" t="s">
        <v>4</v>
      </c>
      <c r="I456" s="15">
        <v>43</v>
      </c>
      <c r="J456" s="10">
        <v>0</v>
      </c>
      <c r="K456" s="3">
        <v>0</v>
      </c>
      <c r="L456" s="4">
        <v>0</v>
      </c>
      <c r="M456" s="4">
        <v>33</v>
      </c>
      <c r="N456" s="3">
        <v>2</v>
      </c>
      <c r="O456" s="3">
        <v>0</v>
      </c>
      <c r="P456" s="7">
        <v>35</v>
      </c>
      <c r="Q456" s="37">
        <f t="shared" si="30"/>
        <v>0.76744186046511631</v>
      </c>
      <c r="R456" s="38">
        <f t="shared" si="28"/>
        <v>0.81395348837209303</v>
      </c>
      <c r="S456" s="8">
        <v>8</v>
      </c>
      <c r="T456" s="3">
        <v>0</v>
      </c>
      <c r="U456" s="32"/>
    </row>
    <row r="457" spans="1:21" x14ac:dyDescent="0.35">
      <c r="A457" s="5">
        <v>65</v>
      </c>
      <c r="B457" s="2" t="s">
        <v>5</v>
      </c>
      <c r="C457" s="2" t="s">
        <v>1</v>
      </c>
      <c r="D457" s="2" t="s">
        <v>10</v>
      </c>
      <c r="E457" s="2" t="s">
        <v>60</v>
      </c>
      <c r="F457" s="2" t="s">
        <v>59</v>
      </c>
      <c r="G457" s="5">
        <v>2</v>
      </c>
      <c r="H457" s="2" t="s">
        <v>4</v>
      </c>
      <c r="I457" s="15">
        <v>34</v>
      </c>
      <c r="J457" s="10">
        <v>0</v>
      </c>
      <c r="K457" s="3">
        <v>0</v>
      </c>
      <c r="L457" s="4">
        <v>0</v>
      </c>
      <c r="M457" s="4">
        <v>29</v>
      </c>
      <c r="N457" s="3">
        <v>1</v>
      </c>
      <c r="O457" s="3">
        <v>0</v>
      </c>
      <c r="P457" s="7">
        <v>30</v>
      </c>
      <c r="Q457" s="37">
        <f t="shared" si="30"/>
        <v>0.8529411764705882</v>
      </c>
      <c r="R457" s="38">
        <f t="shared" si="28"/>
        <v>0.88235294117647056</v>
      </c>
      <c r="S457" s="8">
        <v>4</v>
      </c>
      <c r="T457" s="3">
        <v>0</v>
      </c>
      <c r="U457" s="32"/>
    </row>
    <row r="458" spans="1:21" x14ac:dyDescent="0.35">
      <c r="A458" s="5">
        <v>65</v>
      </c>
      <c r="B458" s="2" t="s">
        <v>20</v>
      </c>
      <c r="C458" s="2" t="s">
        <v>1</v>
      </c>
      <c r="D458" s="2" t="s">
        <v>10</v>
      </c>
      <c r="E458" s="2" t="s">
        <v>60</v>
      </c>
      <c r="F458" s="2" t="s">
        <v>153</v>
      </c>
      <c r="G458" s="5">
        <v>2</v>
      </c>
      <c r="H458" s="2" t="s">
        <v>4</v>
      </c>
      <c r="I458" s="15">
        <v>39</v>
      </c>
      <c r="J458" s="10">
        <v>0</v>
      </c>
      <c r="K458" s="3">
        <v>0</v>
      </c>
      <c r="L458" s="4">
        <v>0</v>
      </c>
      <c r="M458" s="4">
        <v>35</v>
      </c>
      <c r="N458" s="3">
        <v>1</v>
      </c>
      <c r="O458" s="3">
        <v>0</v>
      </c>
      <c r="P458" s="7">
        <v>36</v>
      </c>
      <c r="Q458" s="37">
        <f t="shared" si="30"/>
        <v>0.89743589743589747</v>
      </c>
      <c r="R458" s="38">
        <f t="shared" si="28"/>
        <v>0.92307692307692313</v>
      </c>
      <c r="S458" s="8">
        <v>3</v>
      </c>
      <c r="T458" s="3">
        <v>0</v>
      </c>
      <c r="U458" s="32"/>
    </row>
    <row r="459" spans="1:21" x14ac:dyDescent="0.35">
      <c r="A459" s="5">
        <v>65</v>
      </c>
      <c r="B459" s="2" t="s">
        <v>5</v>
      </c>
      <c r="C459" s="2" t="s">
        <v>1</v>
      </c>
      <c r="D459" s="2" t="s">
        <v>10</v>
      </c>
      <c r="E459" s="2" t="s">
        <v>60</v>
      </c>
      <c r="F459" s="2" t="s">
        <v>62</v>
      </c>
      <c r="G459" s="5">
        <v>2</v>
      </c>
      <c r="H459" s="2" t="s">
        <v>4</v>
      </c>
      <c r="I459" s="15">
        <v>28</v>
      </c>
      <c r="J459" s="10">
        <v>0</v>
      </c>
      <c r="K459" s="3">
        <v>0</v>
      </c>
      <c r="L459" s="4">
        <v>0</v>
      </c>
      <c r="M459" s="4">
        <v>24</v>
      </c>
      <c r="N459" s="3">
        <v>1</v>
      </c>
      <c r="O459" s="3">
        <v>0</v>
      </c>
      <c r="P459" s="7">
        <v>25</v>
      </c>
      <c r="Q459" s="37">
        <f t="shared" si="30"/>
        <v>0.8571428571428571</v>
      </c>
      <c r="R459" s="38">
        <f t="shared" si="28"/>
        <v>0.8928571428571429</v>
      </c>
      <c r="S459" s="8">
        <v>3</v>
      </c>
      <c r="T459" s="3">
        <v>0</v>
      </c>
      <c r="U459" s="32"/>
    </row>
    <row r="460" spans="1:21" x14ac:dyDescent="0.35">
      <c r="A460" s="5">
        <v>65</v>
      </c>
      <c r="B460" s="2" t="s">
        <v>78</v>
      </c>
      <c r="C460" s="2" t="s">
        <v>1</v>
      </c>
      <c r="D460" s="2" t="s">
        <v>10</v>
      </c>
      <c r="E460" s="2" t="s">
        <v>60</v>
      </c>
      <c r="F460" s="2" t="s">
        <v>138</v>
      </c>
      <c r="G460" s="5">
        <v>2</v>
      </c>
      <c r="H460" s="2" t="s">
        <v>4</v>
      </c>
      <c r="I460" s="15">
        <v>25</v>
      </c>
      <c r="J460" s="10">
        <v>0</v>
      </c>
      <c r="K460" s="3">
        <v>0</v>
      </c>
      <c r="L460" s="4">
        <v>0</v>
      </c>
      <c r="M460" s="4">
        <v>15</v>
      </c>
      <c r="N460" s="3">
        <v>2</v>
      </c>
      <c r="O460" s="3">
        <v>0</v>
      </c>
      <c r="P460" s="7">
        <v>17</v>
      </c>
      <c r="Q460" s="37">
        <f t="shared" si="30"/>
        <v>0.6</v>
      </c>
      <c r="R460" s="38">
        <f t="shared" si="28"/>
        <v>0.68</v>
      </c>
      <c r="S460" s="8">
        <v>8</v>
      </c>
      <c r="T460" s="3">
        <v>0</v>
      </c>
      <c r="U460" s="32"/>
    </row>
    <row r="461" spans="1:21" x14ac:dyDescent="0.35">
      <c r="A461" s="5">
        <v>65</v>
      </c>
      <c r="B461" s="2" t="s">
        <v>5</v>
      </c>
      <c r="C461" s="2" t="s">
        <v>1</v>
      </c>
      <c r="D461" s="2" t="s">
        <v>14</v>
      </c>
      <c r="E461" s="2" t="s">
        <v>60</v>
      </c>
      <c r="F461" s="2" t="s">
        <v>64</v>
      </c>
      <c r="G461" s="5">
        <v>2</v>
      </c>
      <c r="H461" s="2" t="s">
        <v>4</v>
      </c>
      <c r="I461" s="15">
        <v>55</v>
      </c>
      <c r="J461" s="10">
        <v>0</v>
      </c>
      <c r="K461" s="3">
        <v>0</v>
      </c>
      <c r="L461" s="4">
        <v>0</v>
      </c>
      <c r="M461" s="4">
        <v>9</v>
      </c>
      <c r="N461" s="3">
        <v>14</v>
      </c>
      <c r="O461" s="3">
        <v>4</v>
      </c>
      <c r="P461" s="7">
        <v>27</v>
      </c>
      <c r="Q461" s="37">
        <f t="shared" si="30"/>
        <v>0.16363636363636364</v>
      </c>
      <c r="R461" s="38">
        <f t="shared" si="28"/>
        <v>0.49090909090909091</v>
      </c>
      <c r="S461" s="8">
        <v>26</v>
      </c>
      <c r="T461" s="3">
        <v>2</v>
      </c>
      <c r="U461" s="32"/>
    </row>
    <row r="462" spans="1:21" x14ac:dyDescent="0.35">
      <c r="A462" s="5">
        <v>65</v>
      </c>
      <c r="B462" s="2" t="s">
        <v>78</v>
      </c>
      <c r="C462" s="2" t="s">
        <v>1</v>
      </c>
      <c r="D462" s="2" t="s">
        <v>16</v>
      </c>
      <c r="E462" s="2" t="s">
        <v>60</v>
      </c>
      <c r="F462" s="2" t="s">
        <v>92</v>
      </c>
      <c r="G462" s="5">
        <v>2</v>
      </c>
      <c r="H462" s="2" t="s">
        <v>4</v>
      </c>
      <c r="I462" s="15">
        <v>14</v>
      </c>
      <c r="J462" s="10">
        <v>0</v>
      </c>
      <c r="K462" s="3">
        <v>0</v>
      </c>
      <c r="L462" s="4">
        <v>0</v>
      </c>
      <c r="M462" s="4">
        <v>13</v>
      </c>
      <c r="N462" s="3">
        <v>0</v>
      </c>
      <c r="O462" s="3">
        <v>0</v>
      </c>
      <c r="P462" s="7">
        <v>13</v>
      </c>
      <c r="Q462" s="37">
        <f t="shared" si="30"/>
        <v>0.9285714285714286</v>
      </c>
      <c r="R462" s="38">
        <f t="shared" si="28"/>
        <v>0.9285714285714286</v>
      </c>
      <c r="S462" s="8">
        <v>1</v>
      </c>
      <c r="T462" s="3">
        <v>0</v>
      </c>
      <c r="U462" s="32"/>
    </row>
    <row r="463" spans="1:21" x14ac:dyDescent="0.35">
      <c r="A463" s="5">
        <v>65</v>
      </c>
      <c r="B463" s="2" t="s">
        <v>5</v>
      </c>
      <c r="C463" s="2" t="s">
        <v>1</v>
      </c>
      <c r="D463" s="2" t="s">
        <v>16</v>
      </c>
      <c r="E463" s="2" t="s">
        <v>60</v>
      </c>
      <c r="F463" s="2" t="s">
        <v>92</v>
      </c>
      <c r="G463" s="5">
        <v>2</v>
      </c>
      <c r="H463" s="2" t="s">
        <v>4</v>
      </c>
      <c r="I463" s="15">
        <v>36</v>
      </c>
      <c r="J463" s="10">
        <v>0</v>
      </c>
      <c r="K463" s="3">
        <v>0</v>
      </c>
      <c r="L463" s="4">
        <v>0</v>
      </c>
      <c r="M463" s="4">
        <v>31</v>
      </c>
      <c r="N463" s="3">
        <v>2</v>
      </c>
      <c r="O463" s="3">
        <v>0</v>
      </c>
      <c r="P463" s="7">
        <v>33</v>
      </c>
      <c r="Q463" s="37">
        <f t="shared" si="30"/>
        <v>0.86111111111111116</v>
      </c>
      <c r="R463" s="38">
        <f t="shared" si="28"/>
        <v>0.91666666666666663</v>
      </c>
      <c r="S463" s="8">
        <v>3</v>
      </c>
      <c r="T463" s="3">
        <v>0</v>
      </c>
      <c r="U463" s="32"/>
    </row>
    <row r="464" spans="1:21" x14ac:dyDescent="0.35">
      <c r="A464" s="5">
        <v>65</v>
      </c>
      <c r="B464" s="2" t="s">
        <v>5</v>
      </c>
      <c r="C464" s="2" t="s">
        <v>1</v>
      </c>
      <c r="D464" s="2" t="s">
        <v>16</v>
      </c>
      <c r="E464" s="2" t="s">
        <v>60</v>
      </c>
      <c r="F464" s="2" t="s">
        <v>65</v>
      </c>
      <c r="G464" s="5">
        <v>2</v>
      </c>
      <c r="H464" s="2" t="s">
        <v>4</v>
      </c>
      <c r="I464" s="15">
        <v>6</v>
      </c>
      <c r="J464" s="10">
        <v>0</v>
      </c>
      <c r="K464" s="3">
        <v>0</v>
      </c>
      <c r="L464" s="4">
        <v>0</v>
      </c>
      <c r="M464" s="4">
        <v>3</v>
      </c>
      <c r="N464" s="3">
        <v>0</v>
      </c>
      <c r="O464" s="3">
        <v>0</v>
      </c>
      <c r="P464" s="7">
        <v>3</v>
      </c>
      <c r="Q464" s="37">
        <f t="shared" si="30"/>
        <v>0.5</v>
      </c>
      <c r="R464" s="38">
        <f t="shared" si="28"/>
        <v>0.5</v>
      </c>
      <c r="S464" s="8">
        <v>3</v>
      </c>
      <c r="T464" s="3">
        <v>0</v>
      </c>
      <c r="U464" s="32"/>
    </row>
    <row r="465" spans="1:21" x14ac:dyDescent="0.35">
      <c r="A465" s="5">
        <v>65</v>
      </c>
      <c r="B465" s="2" t="s">
        <v>20</v>
      </c>
      <c r="C465" s="2" t="s">
        <v>1</v>
      </c>
      <c r="D465" s="2" t="s">
        <v>16</v>
      </c>
      <c r="E465" s="2" t="s">
        <v>60</v>
      </c>
      <c r="F465" s="2" t="s">
        <v>111</v>
      </c>
      <c r="G465" s="5">
        <v>2</v>
      </c>
      <c r="H465" s="2" t="s">
        <v>54</v>
      </c>
      <c r="I465" s="15">
        <v>16</v>
      </c>
      <c r="J465" s="10">
        <v>0</v>
      </c>
      <c r="K465" s="3">
        <v>0</v>
      </c>
      <c r="L465" s="4">
        <v>0</v>
      </c>
      <c r="M465" s="4">
        <v>4</v>
      </c>
      <c r="N465" s="3">
        <v>7</v>
      </c>
      <c r="O465" s="3">
        <v>0</v>
      </c>
      <c r="P465" s="7">
        <v>11</v>
      </c>
      <c r="Q465" s="37">
        <f t="shared" si="30"/>
        <v>0.25</v>
      </c>
      <c r="R465" s="38">
        <f t="shared" si="28"/>
        <v>0.6875</v>
      </c>
      <c r="S465" s="8">
        <v>5</v>
      </c>
      <c r="T465" s="3">
        <v>0</v>
      </c>
      <c r="U465" s="32"/>
    </row>
    <row r="466" spans="1:21" x14ac:dyDescent="0.35">
      <c r="A466" s="5">
        <v>65</v>
      </c>
      <c r="B466" s="2" t="s">
        <v>78</v>
      </c>
      <c r="C466" s="2" t="s">
        <v>28</v>
      </c>
      <c r="D466" s="2" t="s">
        <v>29</v>
      </c>
      <c r="E466" s="2" t="s">
        <v>6</v>
      </c>
      <c r="F466" s="2" t="s">
        <v>101</v>
      </c>
      <c r="G466" s="5">
        <v>4</v>
      </c>
      <c r="H466" s="2" t="s">
        <v>4</v>
      </c>
      <c r="I466" s="15">
        <v>27</v>
      </c>
      <c r="J466" s="10">
        <v>0</v>
      </c>
      <c r="K466" s="3">
        <v>0</v>
      </c>
      <c r="L466" s="4">
        <v>0</v>
      </c>
      <c r="M466" s="4">
        <v>0</v>
      </c>
      <c r="N466" s="4">
        <v>0</v>
      </c>
      <c r="O466" s="4">
        <v>10</v>
      </c>
      <c r="P466" s="7">
        <v>10</v>
      </c>
      <c r="Q466" s="37">
        <f>SUM(L466:O466)/I466</f>
        <v>0.37037037037037035</v>
      </c>
      <c r="R466" s="38">
        <f t="shared" si="28"/>
        <v>0.37037037037037035</v>
      </c>
      <c r="S466" s="8">
        <v>14</v>
      </c>
      <c r="T466" s="3">
        <v>3</v>
      </c>
      <c r="U466" s="32">
        <f>+P466/(I466-S466)</f>
        <v>0.76923076923076927</v>
      </c>
    </row>
    <row r="467" spans="1:21" x14ac:dyDescent="0.35">
      <c r="A467" s="5">
        <v>65</v>
      </c>
      <c r="B467" s="2" t="s">
        <v>20</v>
      </c>
      <c r="C467" s="2" t="s">
        <v>28</v>
      </c>
      <c r="D467" s="2" t="s">
        <v>29</v>
      </c>
      <c r="E467" s="2" t="s">
        <v>6</v>
      </c>
      <c r="F467" s="2" t="s">
        <v>144</v>
      </c>
      <c r="G467" s="5">
        <v>4</v>
      </c>
      <c r="H467" s="2" t="s">
        <v>4</v>
      </c>
      <c r="I467" s="15">
        <v>11</v>
      </c>
      <c r="J467" s="10">
        <v>0</v>
      </c>
      <c r="K467" s="3">
        <v>0</v>
      </c>
      <c r="L467" s="4">
        <v>0</v>
      </c>
      <c r="M467" s="4">
        <v>0</v>
      </c>
      <c r="N467" s="4">
        <v>2</v>
      </c>
      <c r="O467" s="4">
        <v>4</v>
      </c>
      <c r="P467" s="7">
        <v>6</v>
      </c>
      <c r="Q467" s="37">
        <f t="shared" ref="Q467:Q530" si="31">SUM(L467:O467)/I467</f>
        <v>0.54545454545454541</v>
      </c>
      <c r="R467" s="38">
        <f t="shared" si="28"/>
        <v>0.54545454545454541</v>
      </c>
      <c r="S467" s="8">
        <v>3</v>
      </c>
      <c r="T467" s="3">
        <v>2</v>
      </c>
      <c r="U467" s="32"/>
    </row>
    <row r="468" spans="1:21" x14ac:dyDescent="0.35">
      <c r="A468" s="5">
        <v>65</v>
      </c>
      <c r="B468" s="2" t="s">
        <v>20</v>
      </c>
      <c r="C468" s="2" t="s">
        <v>28</v>
      </c>
      <c r="D468" s="2" t="s">
        <v>29</v>
      </c>
      <c r="E468" s="2" t="s">
        <v>6</v>
      </c>
      <c r="F468" s="2" t="s">
        <v>30</v>
      </c>
      <c r="G468" s="5">
        <v>4</v>
      </c>
      <c r="H468" s="2" t="s">
        <v>4</v>
      </c>
      <c r="I468" s="15">
        <v>25</v>
      </c>
      <c r="J468" s="10">
        <v>0</v>
      </c>
      <c r="K468" s="3">
        <v>0</v>
      </c>
      <c r="L468" s="4">
        <v>0</v>
      </c>
      <c r="M468" s="4">
        <v>15</v>
      </c>
      <c r="N468" s="4">
        <v>0</v>
      </c>
      <c r="O468" s="4">
        <v>4</v>
      </c>
      <c r="P468" s="7">
        <v>19</v>
      </c>
      <c r="Q468" s="37">
        <f t="shared" si="31"/>
        <v>0.76</v>
      </c>
      <c r="R468" s="38">
        <f t="shared" si="28"/>
        <v>0.76</v>
      </c>
      <c r="S468" s="8">
        <v>5</v>
      </c>
      <c r="T468" s="3">
        <v>1</v>
      </c>
      <c r="U468" s="32"/>
    </row>
    <row r="469" spans="1:21" x14ac:dyDescent="0.35">
      <c r="A469" s="5">
        <v>65</v>
      </c>
      <c r="B469" s="2" t="s">
        <v>20</v>
      </c>
      <c r="C469" s="2" t="s">
        <v>28</v>
      </c>
      <c r="D469" s="2" t="s">
        <v>29</v>
      </c>
      <c r="E469" s="2" t="s">
        <v>6</v>
      </c>
      <c r="F469" s="2" t="s">
        <v>30</v>
      </c>
      <c r="G469" s="5">
        <v>4</v>
      </c>
      <c r="H469" s="2" t="s">
        <v>54</v>
      </c>
      <c r="I469" s="15">
        <v>39</v>
      </c>
      <c r="J469" s="10">
        <v>0</v>
      </c>
      <c r="K469" s="3">
        <v>0</v>
      </c>
      <c r="L469" s="4">
        <v>0</v>
      </c>
      <c r="M469" s="4">
        <v>10</v>
      </c>
      <c r="N469" s="4">
        <v>14</v>
      </c>
      <c r="O469" s="4">
        <v>0</v>
      </c>
      <c r="P469" s="7">
        <v>24</v>
      </c>
      <c r="Q469" s="37">
        <f t="shared" si="31"/>
        <v>0.61538461538461542</v>
      </c>
      <c r="R469" s="38">
        <f t="shared" si="28"/>
        <v>0.61538461538461542</v>
      </c>
      <c r="S469" s="8">
        <v>15</v>
      </c>
      <c r="T469" s="3">
        <v>0</v>
      </c>
      <c r="U469" s="32"/>
    </row>
    <row r="470" spans="1:21" x14ac:dyDescent="0.35">
      <c r="A470" s="5">
        <v>65</v>
      </c>
      <c r="B470" s="2" t="s">
        <v>78</v>
      </c>
      <c r="C470" s="2" t="s">
        <v>28</v>
      </c>
      <c r="D470" s="2" t="s">
        <v>29</v>
      </c>
      <c r="E470" s="2" t="s">
        <v>6</v>
      </c>
      <c r="F470" s="2" t="s">
        <v>30</v>
      </c>
      <c r="G470" s="5">
        <v>4</v>
      </c>
      <c r="H470" s="2" t="s">
        <v>4</v>
      </c>
      <c r="I470" s="15">
        <v>143</v>
      </c>
      <c r="J470" s="10">
        <v>0</v>
      </c>
      <c r="K470" s="3">
        <v>0</v>
      </c>
      <c r="L470" s="4">
        <v>0</v>
      </c>
      <c r="M470" s="4">
        <v>57</v>
      </c>
      <c r="N470" s="4">
        <v>7</v>
      </c>
      <c r="O470" s="4">
        <v>55</v>
      </c>
      <c r="P470" s="7">
        <v>119</v>
      </c>
      <c r="Q470" s="37">
        <f t="shared" si="31"/>
        <v>0.83216783216783219</v>
      </c>
      <c r="R470" s="38">
        <f t="shared" si="28"/>
        <v>0.83216783216783219</v>
      </c>
      <c r="S470" s="8">
        <v>11</v>
      </c>
      <c r="T470" s="3">
        <v>13</v>
      </c>
      <c r="U470" s="32"/>
    </row>
    <row r="471" spans="1:21" x14ac:dyDescent="0.35">
      <c r="A471" s="5">
        <v>65</v>
      </c>
      <c r="B471" s="2" t="s">
        <v>78</v>
      </c>
      <c r="C471" s="2" t="s">
        <v>28</v>
      </c>
      <c r="D471" s="2" t="s">
        <v>29</v>
      </c>
      <c r="E471" s="2" t="s">
        <v>6</v>
      </c>
      <c r="F471" s="2" t="s">
        <v>30</v>
      </c>
      <c r="G471" s="5">
        <v>4</v>
      </c>
      <c r="H471" s="2" t="s">
        <v>54</v>
      </c>
      <c r="I471" s="15">
        <v>25</v>
      </c>
      <c r="J471" s="10">
        <v>0</v>
      </c>
      <c r="K471" s="3">
        <v>0</v>
      </c>
      <c r="L471" s="4">
        <v>0</v>
      </c>
      <c r="M471" s="4">
        <v>7</v>
      </c>
      <c r="N471" s="4">
        <v>2</v>
      </c>
      <c r="O471" s="4">
        <v>5</v>
      </c>
      <c r="P471" s="7">
        <v>14</v>
      </c>
      <c r="Q471" s="37">
        <f t="shared" si="31"/>
        <v>0.56000000000000005</v>
      </c>
      <c r="R471" s="38">
        <f t="shared" si="28"/>
        <v>0.56000000000000005</v>
      </c>
      <c r="S471" s="8">
        <v>6</v>
      </c>
      <c r="T471" s="3">
        <v>5</v>
      </c>
      <c r="U471" s="32"/>
    </row>
    <row r="472" spans="1:21" x14ac:dyDescent="0.35">
      <c r="A472" s="5">
        <v>65</v>
      </c>
      <c r="B472" s="2" t="s">
        <v>5</v>
      </c>
      <c r="C472" s="2" t="s">
        <v>28</v>
      </c>
      <c r="D472" s="2" t="s">
        <v>29</v>
      </c>
      <c r="E472" s="2" t="s">
        <v>6</v>
      </c>
      <c r="F472" s="2" t="s">
        <v>30</v>
      </c>
      <c r="G472" s="5">
        <v>4</v>
      </c>
      <c r="H472" s="2" t="s">
        <v>4</v>
      </c>
      <c r="I472" s="15">
        <v>44</v>
      </c>
      <c r="J472" s="10">
        <v>0</v>
      </c>
      <c r="K472" s="3">
        <v>0</v>
      </c>
      <c r="L472" s="4">
        <v>0</v>
      </c>
      <c r="M472" s="4">
        <v>11</v>
      </c>
      <c r="N472" s="4">
        <v>0</v>
      </c>
      <c r="O472" s="4">
        <v>28</v>
      </c>
      <c r="P472" s="7">
        <v>39</v>
      </c>
      <c r="Q472" s="37">
        <f t="shared" si="31"/>
        <v>0.88636363636363635</v>
      </c>
      <c r="R472" s="38">
        <f t="shared" si="28"/>
        <v>0.88636363636363635</v>
      </c>
      <c r="S472" s="8">
        <v>1</v>
      </c>
      <c r="T472" s="3">
        <v>4</v>
      </c>
      <c r="U472" s="32"/>
    </row>
    <row r="473" spans="1:21" x14ac:dyDescent="0.35">
      <c r="A473" s="5">
        <v>65</v>
      </c>
      <c r="B473" s="2" t="s">
        <v>24</v>
      </c>
      <c r="C473" s="2" t="s">
        <v>28</v>
      </c>
      <c r="D473" s="2" t="s">
        <v>29</v>
      </c>
      <c r="E473" s="2" t="s">
        <v>6</v>
      </c>
      <c r="F473" s="2" t="s">
        <v>30</v>
      </c>
      <c r="G473" s="5">
        <v>4</v>
      </c>
      <c r="H473" s="2" t="s">
        <v>4</v>
      </c>
      <c r="I473" s="15">
        <v>28</v>
      </c>
      <c r="J473" s="10">
        <v>0</v>
      </c>
      <c r="K473" s="3">
        <v>0</v>
      </c>
      <c r="L473" s="4">
        <v>0</v>
      </c>
      <c r="M473" s="4">
        <v>10</v>
      </c>
      <c r="N473" s="4">
        <v>0</v>
      </c>
      <c r="O473" s="4">
        <v>10</v>
      </c>
      <c r="P473" s="7">
        <v>20</v>
      </c>
      <c r="Q473" s="37">
        <f t="shared" si="31"/>
        <v>0.7142857142857143</v>
      </c>
      <c r="R473" s="38">
        <f t="shared" si="28"/>
        <v>0.7142857142857143</v>
      </c>
      <c r="S473" s="8">
        <v>4</v>
      </c>
      <c r="T473" s="3">
        <v>4</v>
      </c>
      <c r="U473" s="32"/>
    </row>
    <row r="474" spans="1:21" x14ac:dyDescent="0.35">
      <c r="A474" s="5">
        <v>65</v>
      </c>
      <c r="B474" s="2" t="s">
        <v>26</v>
      </c>
      <c r="C474" s="2" t="s">
        <v>28</v>
      </c>
      <c r="D474" s="2" t="s">
        <v>29</v>
      </c>
      <c r="E474" s="2" t="s">
        <v>6</v>
      </c>
      <c r="F474" s="2" t="s">
        <v>30</v>
      </c>
      <c r="G474" s="5">
        <v>4</v>
      </c>
      <c r="H474" s="2" t="s">
        <v>4</v>
      </c>
      <c r="I474" s="15">
        <v>25</v>
      </c>
      <c r="J474" s="10">
        <v>0</v>
      </c>
      <c r="K474" s="3">
        <v>0</v>
      </c>
      <c r="L474" s="4">
        <v>0</v>
      </c>
      <c r="M474" s="4">
        <v>19</v>
      </c>
      <c r="N474" s="4">
        <v>0</v>
      </c>
      <c r="O474" s="4">
        <v>0</v>
      </c>
      <c r="P474" s="7">
        <v>19</v>
      </c>
      <c r="Q474" s="37">
        <f t="shared" si="31"/>
        <v>0.76</v>
      </c>
      <c r="R474" s="38">
        <f t="shared" si="28"/>
        <v>0.76</v>
      </c>
      <c r="S474" s="8">
        <v>2</v>
      </c>
      <c r="T474" s="3">
        <v>4</v>
      </c>
      <c r="U474" s="32"/>
    </row>
    <row r="475" spans="1:21" x14ac:dyDescent="0.35">
      <c r="A475" s="5">
        <v>65</v>
      </c>
      <c r="B475" s="2" t="s">
        <v>22</v>
      </c>
      <c r="C475" s="2" t="s">
        <v>28</v>
      </c>
      <c r="D475" s="2" t="s">
        <v>29</v>
      </c>
      <c r="E475" s="2" t="s">
        <v>6</v>
      </c>
      <c r="F475" s="2" t="s">
        <v>30</v>
      </c>
      <c r="G475" s="5">
        <v>4</v>
      </c>
      <c r="H475" s="2" t="s">
        <v>4</v>
      </c>
      <c r="I475" s="15">
        <v>14</v>
      </c>
      <c r="J475" s="10">
        <v>0</v>
      </c>
      <c r="K475" s="3">
        <v>0</v>
      </c>
      <c r="L475" s="4">
        <v>0</v>
      </c>
      <c r="M475" s="4">
        <v>10</v>
      </c>
      <c r="N475" s="4">
        <v>0</v>
      </c>
      <c r="O475" s="4">
        <v>2</v>
      </c>
      <c r="P475" s="7">
        <v>12</v>
      </c>
      <c r="Q475" s="37">
        <f t="shared" si="31"/>
        <v>0.8571428571428571</v>
      </c>
      <c r="R475" s="38">
        <f t="shared" si="28"/>
        <v>0.8571428571428571</v>
      </c>
      <c r="S475" s="8">
        <v>2</v>
      </c>
      <c r="T475" s="3">
        <v>0</v>
      </c>
      <c r="U475" s="32"/>
    </row>
    <row r="476" spans="1:21" x14ac:dyDescent="0.35">
      <c r="A476" s="5">
        <v>65</v>
      </c>
      <c r="B476" s="2" t="s">
        <v>22</v>
      </c>
      <c r="C476" s="2" t="s">
        <v>28</v>
      </c>
      <c r="D476" s="2" t="s">
        <v>29</v>
      </c>
      <c r="E476" s="2" t="s">
        <v>6</v>
      </c>
      <c r="F476" s="2" t="s">
        <v>30</v>
      </c>
      <c r="G476" s="5">
        <v>4</v>
      </c>
      <c r="H476" s="2" t="s">
        <v>54</v>
      </c>
      <c r="I476" s="15">
        <v>9</v>
      </c>
      <c r="J476" s="10">
        <v>0</v>
      </c>
      <c r="K476" s="3">
        <v>0</v>
      </c>
      <c r="L476" s="4">
        <v>0</v>
      </c>
      <c r="M476" s="4">
        <v>8</v>
      </c>
      <c r="N476" s="4">
        <v>0</v>
      </c>
      <c r="O476" s="4">
        <v>0</v>
      </c>
      <c r="P476" s="7">
        <v>8</v>
      </c>
      <c r="Q476" s="37">
        <f t="shared" si="31"/>
        <v>0.88888888888888884</v>
      </c>
      <c r="R476" s="38">
        <f t="shared" si="28"/>
        <v>0.88888888888888884</v>
      </c>
      <c r="S476" s="8">
        <v>1</v>
      </c>
      <c r="T476" s="3">
        <v>0</v>
      </c>
      <c r="U476" s="32"/>
    </row>
    <row r="477" spans="1:21" x14ac:dyDescent="0.35">
      <c r="A477" s="5">
        <v>65</v>
      </c>
      <c r="B477" s="2" t="s">
        <v>20</v>
      </c>
      <c r="C477" s="2" t="s">
        <v>28</v>
      </c>
      <c r="D477" s="2" t="s">
        <v>29</v>
      </c>
      <c r="E477" s="2" t="s">
        <v>6</v>
      </c>
      <c r="F477" s="2" t="s">
        <v>129</v>
      </c>
      <c r="G477" s="5">
        <v>4</v>
      </c>
      <c r="H477" s="2" t="s">
        <v>4</v>
      </c>
      <c r="I477" s="15">
        <v>20</v>
      </c>
      <c r="J477" s="10">
        <v>0</v>
      </c>
      <c r="K477" s="3">
        <v>0</v>
      </c>
      <c r="L477" s="4">
        <v>0</v>
      </c>
      <c r="M477" s="4">
        <v>14</v>
      </c>
      <c r="N477" s="4">
        <v>0</v>
      </c>
      <c r="O477" s="4">
        <v>6</v>
      </c>
      <c r="P477" s="7">
        <v>20</v>
      </c>
      <c r="Q477" s="37">
        <f t="shared" si="31"/>
        <v>1</v>
      </c>
      <c r="R477" s="38">
        <f t="shared" si="28"/>
        <v>1</v>
      </c>
      <c r="S477" s="8">
        <v>0</v>
      </c>
      <c r="T477" s="3">
        <v>0</v>
      </c>
      <c r="U477" s="32"/>
    </row>
    <row r="478" spans="1:21" x14ac:dyDescent="0.35">
      <c r="A478" s="5">
        <v>65</v>
      </c>
      <c r="B478" s="2" t="s">
        <v>78</v>
      </c>
      <c r="C478" s="2" t="s">
        <v>28</v>
      </c>
      <c r="D478" s="2" t="s">
        <v>29</v>
      </c>
      <c r="E478" s="2" t="s">
        <v>6</v>
      </c>
      <c r="F478" s="2" t="s">
        <v>129</v>
      </c>
      <c r="G478" s="5">
        <v>4</v>
      </c>
      <c r="H478" s="2" t="s">
        <v>4</v>
      </c>
      <c r="I478" s="15">
        <v>98</v>
      </c>
      <c r="J478" s="10">
        <v>0</v>
      </c>
      <c r="K478" s="3">
        <v>0</v>
      </c>
      <c r="L478" s="4">
        <v>0</v>
      </c>
      <c r="M478" s="4">
        <v>25</v>
      </c>
      <c r="N478" s="4">
        <v>1</v>
      </c>
      <c r="O478" s="4">
        <v>55</v>
      </c>
      <c r="P478" s="7">
        <v>81</v>
      </c>
      <c r="Q478" s="37">
        <f t="shared" si="31"/>
        <v>0.82653061224489799</v>
      </c>
      <c r="R478" s="38">
        <f t="shared" si="28"/>
        <v>0.82653061224489799</v>
      </c>
      <c r="S478" s="8">
        <v>8</v>
      </c>
      <c r="T478" s="3">
        <v>9</v>
      </c>
      <c r="U478" s="32"/>
    </row>
    <row r="479" spans="1:21" x14ac:dyDescent="0.35">
      <c r="A479" s="5">
        <v>65</v>
      </c>
      <c r="B479" s="2" t="s">
        <v>78</v>
      </c>
      <c r="C479" s="2" t="s">
        <v>28</v>
      </c>
      <c r="D479" s="2" t="s">
        <v>29</v>
      </c>
      <c r="E479" s="2" t="s">
        <v>6</v>
      </c>
      <c r="F479" s="2" t="s">
        <v>129</v>
      </c>
      <c r="G479" s="5">
        <v>4</v>
      </c>
      <c r="H479" s="2" t="s">
        <v>54</v>
      </c>
      <c r="I479" s="15">
        <v>12</v>
      </c>
      <c r="J479" s="10">
        <v>0</v>
      </c>
      <c r="K479" s="3">
        <v>0</v>
      </c>
      <c r="L479" s="4">
        <v>0</v>
      </c>
      <c r="M479" s="4">
        <v>0</v>
      </c>
      <c r="N479" s="4">
        <v>0</v>
      </c>
      <c r="O479" s="4">
        <v>5</v>
      </c>
      <c r="P479" s="7">
        <v>5</v>
      </c>
      <c r="Q479" s="37">
        <f t="shared" si="31"/>
        <v>0.41666666666666669</v>
      </c>
      <c r="R479" s="38">
        <f t="shared" si="28"/>
        <v>0.41666666666666669</v>
      </c>
      <c r="S479" s="8">
        <v>5</v>
      </c>
      <c r="T479" s="3">
        <v>2</v>
      </c>
      <c r="U479" s="32"/>
    </row>
    <row r="480" spans="1:21" x14ac:dyDescent="0.35">
      <c r="A480" s="5">
        <v>65</v>
      </c>
      <c r="B480" s="2" t="s">
        <v>5</v>
      </c>
      <c r="C480" s="2" t="s">
        <v>28</v>
      </c>
      <c r="D480" s="2" t="s">
        <v>29</v>
      </c>
      <c r="E480" s="2" t="s">
        <v>6</v>
      </c>
      <c r="F480" s="2" t="s">
        <v>129</v>
      </c>
      <c r="G480" s="5">
        <v>4</v>
      </c>
      <c r="H480" s="2" t="s">
        <v>4</v>
      </c>
      <c r="I480" s="15">
        <v>29</v>
      </c>
      <c r="J480" s="10">
        <v>0</v>
      </c>
      <c r="K480" s="3">
        <v>0</v>
      </c>
      <c r="L480" s="4">
        <v>0</v>
      </c>
      <c r="M480" s="4">
        <v>0</v>
      </c>
      <c r="N480" s="4">
        <v>0</v>
      </c>
      <c r="O480" s="4">
        <v>19</v>
      </c>
      <c r="P480" s="7">
        <v>19</v>
      </c>
      <c r="Q480" s="37">
        <f t="shared" si="31"/>
        <v>0.65517241379310343</v>
      </c>
      <c r="R480" s="38">
        <f t="shared" si="28"/>
        <v>0.65517241379310343</v>
      </c>
      <c r="S480" s="8">
        <v>10</v>
      </c>
      <c r="T480" s="3">
        <v>0</v>
      </c>
      <c r="U480" s="32"/>
    </row>
    <row r="481" spans="1:21" x14ac:dyDescent="0.35">
      <c r="A481" s="5">
        <v>65</v>
      </c>
      <c r="B481" s="2" t="s">
        <v>5</v>
      </c>
      <c r="C481" s="2" t="s">
        <v>28</v>
      </c>
      <c r="D481" s="2" t="s">
        <v>29</v>
      </c>
      <c r="E481" s="2" t="s">
        <v>6</v>
      </c>
      <c r="F481" s="2" t="s">
        <v>129</v>
      </c>
      <c r="G481" s="5">
        <v>4</v>
      </c>
      <c r="H481" s="2" t="s">
        <v>54</v>
      </c>
      <c r="I481" s="15">
        <v>41</v>
      </c>
      <c r="J481" s="10">
        <v>0</v>
      </c>
      <c r="K481" s="3">
        <v>0</v>
      </c>
      <c r="L481" s="4">
        <v>0</v>
      </c>
      <c r="M481" s="4">
        <v>0</v>
      </c>
      <c r="N481" s="4">
        <v>0</v>
      </c>
      <c r="O481" s="4">
        <v>28</v>
      </c>
      <c r="P481" s="7">
        <v>28</v>
      </c>
      <c r="Q481" s="37">
        <f t="shared" si="31"/>
        <v>0.68292682926829273</v>
      </c>
      <c r="R481" s="38">
        <f t="shared" si="28"/>
        <v>0.68292682926829273</v>
      </c>
      <c r="S481" s="8">
        <v>12</v>
      </c>
      <c r="T481" s="3">
        <v>1</v>
      </c>
      <c r="U481" s="32"/>
    </row>
    <row r="482" spans="1:21" x14ac:dyDescent="0.35">
      <c r="A482" s="5">
        <v>65</v>
      </c>
      <c r="B482" s="2" t="s">
        <v>24</v>
      </c>
      <c r="C482" s="2" t="s">
        <v>28</v>
      </c>
      <c r="D482" s="2" t="s">
        <v>29</v>
      </c>
      <c r="E482" s="2" t="s">
        <v>6</v>
      </c>
      <c r="F482" s="2" t="s">
        <v>129</v>
      </c>
      <c r="G482" s="5">
        <v>4</v>
      </c>
      <c r="H482" s="2" t="s">
        <v>4</v>
      </c>
      <c r="I482" s="15">
        <v>18</v>
      </c>
      <c r="J482" s="10">
        <v>0</v>
      </c>
      <c r="K482" s="3">
        <v>0</v>
      </c>
      <c r="L482" s="4">
        <v>0</v>
      </c>
      <c r="M482" s="4">
        <v>6</v>
      </c>
      <c r="N482" s="4">
        <v>0</v>
      </c>
      <c r="O482" s="4">
        <v>4</v>
      </c>
      <c r="P482" s="7">
        <v>10</v>
      </c>
      <c r="Q482" s="37">
        <f t="shared" si="31"/>
        <v>0.55555555555555558</v>
      </c>
      <c r="R482" s="38">
        <f t="shared" si="28"/>
        <v>0.55555555555555558</v>
      </c>
      <c r="S482" s="8">
        <v>7</v>
      </c>
      <c r="T482" s="3">
        <v>1</v>
      </c>
      <c r="U482" s="32"/>
    </row>
    <row r="483" spans="1:21" x14ac:dyDescent="0.35">
      <c r="A483" s="5">
        <v>65</v>
      </c>
      <c r="B483" s="2" t="s">
        <v>22</v>
      </c>
      <c r="C483" s="2" t="s">
        <v>28</v>
      </c>
      <c r="D483" s="2" t="s">
        <v>29</v>
      </c>
      <c r="E483" s="2" t="s">
        <v>6</v>
      </c>
      <c r="F483" s="2" t="s">
        <v>129</v>
      </c>
      <c r="G483" s="5">
        <v>4</v>
      </c>
      <c r="H483" s="2" t="s">
        <v>4</v>
      </c>
      <c r="I483" s="15">
        <v>3</v>
      </c>
      <c r="J483" s="10">
        <v>0</v>
      </c>
      <c r="K483" s="3">
        <v>0</v>
      </c>
      <c r="L483" s="4">
        <v>0</v>
      </c>
      <c r="M483" s="4">
        <v>3</v>
      </c>
      <c r="N483" s="4">
        <v>0</v>
      </c>
      <c r="O483" s="4">
        <v>0</v>
      </c>
      <c r="P483" s="7">
        <v>3</v>
      </c>
      <c r="Q483" s="37">
        <f t="shared" si="31"/>
        <v>1</v>
      </c>
      <c r="R483" s="38">
        <f t="shared" si="28"/>
        <v>1</v>
      </c>
      <c r="S483" s="8">
        <v>0</v>
      </c>
      <c r="T483" s="3">
        <v>0</v>
      </c>
      <c r="U483" s="32"/>
    </row>
    <row r="484" spans="1:21" x14ac:dyDescent="0.35">
      <c r="A484" s="5">
        <v>65</v>
      </c>
      <c r="B484" s="2" t="s">
        <v>78</v>
      </c>
      <c r="C484" s="2" t="s">
        <v>28</v>
      </c>
      <c r="D484" s="2" t="s">
        <v>29</v>
      </c>
      <c r="E484" s="2" t="s">
        <v>6</v>
      </c>
      <c r="F484" s="2" t="s">
        <v>132</v>
      </c>
      <c r="G484" s="5">
        <v>4</v>
      </c>
      <c r="H484" s="2" t="s">
        <v>4</v>
      </c>
      <c r="I484" s="15">
        <v>29</v>
      </c>
      <c r="J484" s="10">
        <v>0</v>
      </c>
      <c r="K484" s="3">
        <v>0</v>
      </c>
      <c r="L484" s="4">
        <v>0</v>
      </c>
      <c r="M484" s="4">
        <v>0</v>
      </c>
      <c r="N484" s="4">
        <v>0</v>
      </c>
      <c r="O484" s="4">
        <v>14</v>
      </c>
      <c r="P484" s="7">
        <v>14</v>
      </c>
      <c r="Q484" s="37">
        <f t="shared" si="31"/>
        <v>0.48275862068965519</v>
      </c>
      <c r="R484" s="38">
        <f t="shared" si="28"/>
        <v>0.48275862068965519</v>
      </c>
      <c r="S484" s="8">
        <v>5</v>
      </c>
      <c r="T484" s="3">
        <v>10</v>
      </c>
      <c r="U484" s="32"/>
    </row>
    <row r="485" spans="1:21" x14ac:dyDescent="0.35">
      <c r="A485" s="5">
        <v>65</v>
      </c>
      <c r="B485" s="2" t="s">
        <v>78</v>
      </c>
      <c r="C485" s="2" t="s">
        <v>28</v>
      </c>
      <c r="D485" s="2" t="s">
        <v>29</v>
      </c>
      <c r="E485" s="2" t="s">
        <v>6</v>
      </c>
      <c r="F485" s="2" t="s">
        <v>132</v>
      </c>
      <c r="G485" s="5">
        <v>4</v>
      </c>
      <c r="H485" s="2" t="s">
        <v>54</v>
      </c>
      <c r="I485" s="15">
        <v>5</v>
      </c>
      <c r="J485" s="10">
        <v>0</v>
      </c>
      <c r="K485" s="3">
        <v>0</v>
      </c>
      <c r="L485" s="4">
        <v>0</v>
      </c>
      <c r="M485" s="4">
        <v>0</v>
      </c>
      <c r="N485" s="4">
        <v>0</v>
      </c>
      <c r="O485" s="4">
        <v>1</v>
      </c>
      <c r="P485" s="7">
        <v>1</v>
      </c>
      <c r="Q485" s="37">
        <f t="shared" si="31"/>
        <v>0.2</v>
      </c>
      <c r="R485" s="38">
        <f t="shared" si="28"/>
        <v>0.2</v>
      </c>
      <c r="S485" s="8">
        <v>2</v>
      </c>
      <c r="T485" s="3">
        <v>2</v>
      </c>
      <c r="U485" s="32"/>
    </row>
    <row r="486" spans="1:21" x14ac:dyDescent="0.35">
      <c r="A486" s="5">
        <v>65</v>
      </c>
      <c r="B486" s="2" t="s">
        <v>78</v>
      </c>
      <c r="C486" s="2" t="s">
        <v>28</v>
      </c>
      <c r="D486" s="2" t="s">
        <v>29</v>
      </c>
      <c r="E486" s="2" t="s">
        <v>6</v>
      </c>
      <c r="F486" s="2" t="s">
        <v>81</v>
      </c>
      <c r="G486" s="5">
        <v>4</v>
      </c>
      <c r="H486" s="2" t="s">
        <v>4</v>
      </c>
      <c r="I486" s="15">
        <v>83</v>
      </c>
      <c r="J486" s="10">
        <v>0</v>
      </c>
      <c r="K486" s="3">
        <v>0</v>
      </c>
      <c r="L486" s="4">
        <v>0</v>
      </c>
      <c r="M486" s="4">
        <v>0</v>
      </c>
      <c r="N486" s="4">
        <v>14</v>
      </c>
      <c r="O486" s="4">
        <v>30</v>
      </c>
      <c r="P486" s="7">
        <v>44</v>
      </c>
      <c r="Q486" s="37">
        <f t="shared" si="31"/>
        <v>0.53012048192771088</v>
      </c>
      <c r="R486" s="38">
        <f t="shared" si="28"/>
        <v>0.53012048192771088</v>
      </c>
      <c r="S486" s="8">
        <v>22</v>
      </c>
      <c r="T486" s="3">
        <v>17</v>
      </c>
      <c r="U486" s="32"/>
    </row>
    <row r="487" spans="1:21" x14ac:dyDescent="0.35">
      <c r="A487" s="5">
        <v>65</v>
      </c>
      <c r="B487" s="2" t="s">
        <v>20</v>
      </c>
      <c r="C487" s="2" t="s">
        <v>28</v>
      </c>
      <c r="D487" s="2" t="s">
        <v>29</v>
      </c>
      <c r="E487" s="2" t="s">
        <v>6</v>
      </c>
      <c r="F487" s="2" t="s">
        <v>123</v>
      </c>
      <c r="G487" s="5">
        <v>4</v>
      </c>
      <c r="H487" s="2" t="s">
        <v>4</v>
      </c>
      <c r="I487" s="15">
        <v>23</v>
      </c>
      <c r="J487" s="10">
        <v>0</v>
      </c>
      <c r="K487" s="3">
        <v>0</v>
      </c>
      <c r="L487" s="4">
        <v>0</v>
      </c>
      <c r="M487" s="4">
        <v>14</v>
      </c>
      <c r="N487" s="4">
        <v>1</v>
      </c>
      <c r="O487" s="4">
        <v>4</v>
      </c>
      <c r="P487" s="7">
        <v>19</v>
      </c>
      <c r="Q487" s="37">
        <f t="shared" si="31"/>
        <v>0.82608695652173914</v>
      </c>
      <c r="R487" s="38">
        <f t="shared" si="28"/>
        <v>0.82608695652173914</v>
      </c>
      <c r="S487" s="8">
        <v>3</v>
      </c>
      <c r="T487" s="3">
        <v>1</v>
      </c>
      <c r="U487" s="32"/>
    </row>
    <row r="488" spans="1:21" x14ac:dyDescent="0.35">
      <c r="A488" s="5">
        <v>65</v>
      </c>
      <c r="B488" s="2" t="s">
        <v>78</v>
      </c>
      <c r="C488" s="2" t="s">
        <v>28</v>
      </c>
      <c r="D488" s="2" t="s">
        <v>29</v>
      </c>
      <c r="E488" s="2" t="s">
        <v>6</v>
      </c>
      <c r="F488" s="2" t="s">
        <v>123</v>
      </c>
      <c r="G488" s="5">
        <v>4</v>
      </c>
      <c r="H488" s="2" t="s">
        <v>4</v>
      </c>
      <c r="I488" s="15">
        <v>89</v>
      </c>
      <c r="J488" s="10">
        <v>0</v>
      </c>
      <c r="K488" s="3">
        <v>0</v>
      </c>
      <c r="L488" s="4">
        <v>0</v>
      </c>
      <c r="M488" s="4">
        <v>7</v>
      </c>
      <c r="N488" s="4">
        <v>28</v>
      </c>
      <c r="O488" s="4">
        <v>11</v>
      </c>
      <c r="P488" s="7">
        <v>46</v>
      </c>
      <c r="Q488" s="37">
        <f t="shared" si="31"/>
        <v>0.5168539325842697</v>
      </c>
      <c r="R488" s="38">
        <f t="shared" si="28"/>
        <v>0.5168539325842697</v>
      </c>
      <c r="S488" s="8">
        <v>27</v>
      </c>
      <c r="T488" s="3">
        <v>16</v>
      </c>
      <c r="U488" s="32"/>
    </row>
    <row r="489" spans="1:21" x14ac:dyDescent="0.35">
      <c r="A489" s="5">
        <v>65</v>
      </c>
      <c r="B489" s="2" t="s">
        <v>24</v>
      </c>
      <c r="C489" s="2" t="s">
        <v>28</v>
      </c>
      <c r="D489" s="2" t="s">
        <v>29</v>
      </c>
      <c r="E489" s="2" t="s">
        <v>6</v>
      </c>
      <c r="F489" s="2" t="s">
        <v>133</v>
      </c>
      <c r="G489" s="5">
        <v>4</v>
      </c>
      <c r="H489" s="2" t="s">
        <v>4</v>
      </c>
      <c r="I489" s="15">
        <v>11</v>
      </c>
      <c r="J489" s="10">
        <v>0</v>
      </c>
      <c r="K489" s="3">
        <v>0</v>
      </c>
      <c r="L489" s="4">
        <v>0</v>
      </c>
      <c r="M489" s="4">
        <v>7</v>
      </c>
      <c r="N489" s="4">
        <v>0</v>
      </c>
      <c r="O489" s="4">
        <v>2</v>
      </c>
      <c r="P489" s="7">
        <v>9</v>
      </c>
      <c r="Q489" s="37">
        <f t="shared" si="31"/>
        <v>0.81818181818181823</v>
      </c>
      <c r="R489" s="38">
        <f t="shared" si="28"/>
        <v>0.81818181818181823</v>
      </c>
      <c r="S489" s="8">
        <v>1</v>
      </c>
      <c r="T489" s="3">
        <v>1</v>
      </c>
      <c r="U489" s="32"/>
    </row>
    <row r="490" spans="1:21" x14ac:dyDescent="0.35">
      <c r="A490" s="5">
        <v>65</v>
      </c>
      <c r="B490" s="2" t="s">
        <v>20</v>
      </c>
      <c r="C490" s="2" t="s">
        <v>28</v>
      </c>
      <c r="D490" s="2" t="s">
        <v>32</v>
      </c>
      <c r="E490" s="2" t="s">
        <v>6</v>
      </c>
      <c r="F490" s="2" t="s">
        <v>33</v>
      </c>
      <c r="G490" s="5">
        <v>4</v>
      </c>
      <c r="H490" s="2" t="s">
        <v>4</v>
      </c>
      <c r="I490" s="15">
        <v>38</v>
      </c>
      <c r="J490" s="10">
        <v>0</v>
      </c>
      <c r="K490" s="3">
        <v>0</v>
      </c>
      <c r="L490" s="4">
        <v>0</v>
      </c>
      <c r="M490" s="4">
        <v>28</v>
      </c>
      <c r="N490" s="4">
        <v>1</v>
      </c>
      <c r="O490" s="4">
        <v>3</v>
      </c>
      <c r="P490" s="7">
        <v>32</v>
      </c>
      <c r="Q490" s="37">
        <f t="shared" si="31"/>
        <v>0.84210526315789469</v>
      </c>
      <c r="R490" s="38">
        <f t="shared" ref="R490:R553" si="32">P490/I490</f>
        <v>0.84210526315789469</v>
      </c>
      <c r="S490" s="8">
        <v>5</v>
      </c>
      <c r="T490" s="3">
        <v>1</v>
      </c>
      <c r="U490" s="32"/>
    </row>
    <row r="491" spans="1:21" x14ac:dyDescent="0.35">
      <c r="A491" s="5">
        <v>65</v>
      </c>
      <c r="B491" s="2" t="s">
        <v>78</v>
      </c>
      <c r="C491" s="2" t="s">
        <v>28</v>
      </c>
      <c r="D491" s="2" t="s">
        <v>32</v>
      </c>
      <c r="E491" s="2" t="s">
        <v>6</v>
      </c>
      <c r="F491" s="2" t="s">
        <v>33</v>
      </c>
      <c r="G491" s="5">
        <v>4</v>
      </c>
      <c r="H491" s="2" t="s">
        <v>4</v>
      </c>
      <c r="I491" s="15">
        <v>112</v>
      </c>
      <c r="J491" s="10">
        <v>0</v>
      </c>
      <c r="K491" s="3">
        <v>0</v>
      </c>
      <c r="L491" s="4">
        <v>0</v>
      </c>
      <c r="M491" s="4">
        <v>0</v>
      </c>
      <c r="N491" s="4">
        <v>39</v>
      </c>
      <c r="O491" s="4">
        <v>12</v>
      </c>
      <c r="P491" s="7">
        <v>51</v>
      </c>
      <c r="Q491" s="37">
        <f t="shared" si="31"/>
        <v>0.45535714285714285</v>
      </c>
      <c r="R491" s="38">
        <f t="shared" si="32"/>
        <v>0.45535714285714285</v>
      </c>
      <c r="S491" s="8">
        <v>25</v>
      </c>
      <c r="T491" s="3">
        <v>36</v>
      </c>
      <c r="U491" s="32"/>
    </row>
    <row r="492" spans="1:21" x14ac:dyDescent="0.35">
      <c r="A492" s="5">
        <v>65</v>
      </c>
      <c r="B492" s="2" t="s">
        <v>5</v>
      </c>
      <c r="C492" s="2" t="s">
        <v>28</v>
      </c>
      <c r="D492" s="2" t="s">
        <v>32</v>
      </c>
      <c r="E492" s="2" t="s">
        <v>6</v>
      </c>
      <c r="F492" s="2" t="s">
        <v>33</v>
      </c>
      <c r="G492" s="5">
        <v>4</v>
      </c>
      <c r="H492" s="2" t="s">
        <v>4</v>
      </c>
      <c r="I492" s="15">
        <v>66</v>
      </c>
      <c r="J492" s="10">
        <v>0</v>
      </c>
      <c r="K492" s="3">
        <v>0</v>
      </c>
      <c r="L492" s="4">
        <v>0</v>
      </c>
      <c r="M492" s="4">
        <v>35</v>
      </c>
      <c r="N492" s="4">
        <v>1</v>
      </c>
      <c r="O492" s="4">
        <v>25</v>
      </c>
      <c r="P492" s="7">
        <v>61</v>
      </c>
      <c r="Q492" s="37">
        <f t="shared" si="31"/>
        <v>0.9242424242424242</v>
      </c>
      <c r="R492" s="38">
        <f t="shared" si="32"/>
        <v>0.9242424242424242</v>
      </c>
      <c r="S492" s="8">
        <v>4</v>
      </c>
      <c r="T492" s="3">
        <v>1</v>
      </c>
      <c r="U492" s="32"/>
    </row>
    <row r="493" spans="1:21" x14ac:dyDescent="0.35">
      <c r="A493" s="5">
        <v>65</v>
      </c>
      <c r="B493" s="2" t="s">
        <v>24</v>
      </c>
      <c r="C493" s="2" t="s">
        <v>28</v>
      </c>
      <c r="D493" s="2" t="s">
        <v>32</v>
      </c>
      <c r="E493" s="2" t="s">
        <v>6</v>
      </c>
      <c r="F493" s="2" t="s">
        <v>33</v>
      </c>
      <c r="G493" s="5">
        <v>4</v>
      </c>
      <c r="H493" s="2" t="s">
        <v>4</v>
      </c>
      <c r="I493" s="15">
        <v>50</v>
      </c>
      <c r="J493" s="10">
        <v>0</v>
      </c>
      <c r="K493" s="3">
        <v>0</v>
      </c>
      <c r="L493" s="4">
        <v>0</v>
      </c>
      <c r="M493" s="4">
        <v>0</v>
      </c>
      <c r="N493" s="4">
        <v>22</v>
      </c>
      <c r="O493" s="4">
        <v>7</v>
      </c>
      <c r="P493" s="7">
        <v>29</v>
      </c>
      <c r="Q493" s="37">
        <f t="shared" si="31"/>
        <v>0.57999999999999996</v>
      </c>
      <c r="R493" s="38">
        <f t="shared" si="32"/>
        <v>0.57999999999999996</v>
      </c>
      <c r="S493" s="8">
        <v>19</v>
      </c>
      <c r="T493" s="3">
        <v>2</v>
      </c>
      <c r="U493" s="32"/>
    </row>
    <row r="494" spans="1:21" x14ac:dyDescent="0.35">
      <c r="A494" s="5">
        <v>65</v>
      </c>
      <c r="B494" s="2" t="s">
        <v>22</v>
      </c>
      <c r="C494" s="2" t="s">
        <v>28</v>
      </c>
      <c r="D494" s="2" t="s">
        <v>32</v>
      </c>
      <c r="E494" s="2" t="s">
        <v>6</v>
      </c>
      <c r="F494" s="2" t="s">
        <v>33</v>
      </c>
      <c r="G494" s="5">
        <v>4</v>
      </c>
      <c r="H494" s="2" t="s">
        <v>4</v>
      </c>
      <c r="I494" s="15">
        <v>28</v>
      </c>
      <c r="J494" s="10">
        <v>0</v>
      </c>
      <c r="K494" s="3">
        <v>0</v>
      </c>
      <c r="L494" s="4">
        <v>0</v>
      </c>
      <c r="M494" s="4">
        <v>27</v>
      </c>
      <c r="N494" s="4">
        <v>0</v>
      </c>
      <c r="O494" s="4">
        <v>0</v>
      </c>
      <c r="P494" s="7">
        <v>27</v>
      </c>
      <c r="Q494" s="37">
        <f t="shared" si="31"/>
        <v>0.9642857142857143</v>
      </c>
      <c r="R494" s="38">
        <f t="shared" si="32"/>
        <v>0.9642857142857143</v>
      </c>
      <c r="S494" s="8">
        <v>1</v>
      </c>
      <c r="T494" s="3">
        <v>0</v>
      </c>
      <c r="U494" s="32"/>
    </row>
    <row r="495" spans="1:21" x14ac:dyDescent="0.35">
      <c r="A495" s="5">
        <v>65</v>
      </c>
      <c r="B495" s="2" t="s">
        <v>78</v>
      </c>
      <c r="C495" s="2" t="s">
        <v>28</v>
      </c>
      <c r="D495" s="2" t="s">
        <v>35</v>
      </c>
      <c r="E495" s="2" t="s">
        <v>6</v>
      </c>
      <c r="F495" s="2" t="s">
        <v>37</v>
      </c>
      <c r="G495" s="5">
        <v>4</v>
      </c>
      <c r="H495" s="2" t="s">
        <v>4</v>
      </c>
      <c r="I495" s="15">
        <v>54</v>
      </c>
      <c r="J495" s="10">
        <v>0</v>
      </c>
      <c r="K495" s="3">
        <v>0</v>
      </c>
      <c r="L495" s="4">
        <v>0</v>
      </c>
      <c r="M495" s="4">
        <v>0</v>
      </c>
      <c r="N495" s="4">
        <v>0</v>
      </c>
      <c r="O495" s="4">
        <v>37</v>
      </c>
      <c r="P495" s="7">
        <v>37</v>
      </c>
      <c r="Q495" s="37">
        <f t="shared" si="31"/>
        <v>0.68518518518518523</v>
      </c>
      <c r="R495" s="38">
        <f t="shared" si="32"/>
        <v>0.68518518518518523</v>
      </c>
      <c r="S495" s="8">
        <v>10</v>
      </c>
      <c r="T495" s="3">
        <v>7</v>
      </c>
      <c r="U495" s="32"/>
    </row>
    <row r="496" spans="1:21" x14ac:dyDescent="0.35">
      <c r="A496" s="5">
        <v>65</v>
      </c>
      <c r="B496" s="2" t="s">
        <v>5</v>
      </c>
      <c r="C496" s="2" t="s">
        <v>28</v>
      </c>
      <c r="D496" s="2" t="s">
        <v>35</v>
      </c>
      <c r="E496" s="2" t="s">
        <v>6</v>
      </c>
      <c r="F496" s="2" t="s">
        <v>37</v>
      </c>
      <c r="G496" s="5">
        <v>4</v>
      </c>
      <c r="H496" s="2" t="s">
        <v>4</v>
      </c>
      <c r="I496" s="15">
        <v>10</v>
      </c>
      <c r="J496" s="10">
        <v>0</v>
      </c>
      <c r="K496" s="3">
        <v>0</v>
      </c>
      <c r="L496" s="4">
        <v>0</v>
      </c>
      <c r="M496" s="4">
        <v>0</v>
      </c>
      <c r="N496" s="4">
        <v>2</v>
      </c>
      <c r="O496" s="4">
        <v>5</v>
      </c>
      <c r="P496" s="7">
        <v>7</v>
      </c>
      <c r="Q496" s="37">
        <f t="shared" si="31"/>
        <v>0.7</v>
      </c>
      <c r="R496" s="38">
        <f t="shared" si="32"/>
        <v>0.7</v>
      </c>
      <c r="S496" s="8">
        <v>3</v>
      </c>
      <c r="T496" s="3">
        <v>0</v>
      </c>
      <c r="U496" s="32"/>
    </row>
    <row r="497" spans="1:21" x14ac:dyDescent="0.35">
      <c r="A497" s="5">
        <v>65</v>
      </c>
      <c r="B497" s="2" t="s">
        <v>22</v>
      </c>
      <c r="C497" s="2" t="s">
        <v>28</v>
      </c>
      <c r="D497" s="2" t="s">
        <v>35</v>
      </c>
      <c r="E497" s="2" t="s">
        <v>6</v>
      </c>
      <c r="F497" s="2" t="s">
        <v>37</v>
      </c>
      <c r="G497" s="5">
        <v>4</v>
      </c>
      <c r="H497" s="2" t="s">
        <v>4</v>
      </c>
      <c r="I497" s="15">
        <v>4</v>
      </c>
      <c r="J497" s="10">
        <v>0</v>
      </c>
      <c r="K497" s="3">
        <v>0</v>
      </c>
      <c r="L497" s="4">
        <v>0</v>
      </c>
      <c r="M497" s="4">
        <v>1</v>
      </c>
      <c r="N497" s="4">
        <v>0</v>
      </c>
      <c r="O497" s="4">
        <v>1</v>
      </c>
      <c r="P497" s="7">
        <v>2</v>
      </c>
      <c r="Q497" s="37">
        <f t="shared" si="31"/>
        <v>0.5</v>
      </c>
      <c r="R497" s="38">
        <f t="shared" si="32"/>
        <v>0.5</v>
      </c>
      <c r="S497" s="8">
        <v>2</v>
      </c>
      <c r="T497" s="3">
        <v>0</v>
      </c>
      <c r="U497" s="32"/>
    </row>
    <row r="498" spans="1:21" x14ac:dyDescent="0.35">
      <c r="A498" s="5">
        <v>65</v>
      </c>
      <c r="B498" s="2" t="s">
        <v>78</v>
      </c>
      <c r="C498" s="2" t="s">
        <v>28</v>
      </c>
      <c r="D498" s="2" t="s">
        <v>35</v>
      </c>
      <c r="E498" s="2" t="s">
        <v>6</v>
      </c>
      <c r="F498" s="2" t="s">
        <v>36</v>
      </c>
      <c r="G498" s="5">
        <v>4</v>
      </c>
      <c r="H498" s="2" t="s">
        <v>4</v>
      </c>
      <c r="I498" s="15">
        <v>37</v>
      </c>
      <c r="J498" s="10">
        <v>0</v>
      </c>
      <c r="K498" s="3">
        <v>0</v>
      </c>
      <c r="L498" s="4">
        <v>0</v>
      </c>
      <c r="M498" s="4">
        <v>0</v>
      </c>
      <c r="N498" s="4">
        <v>0</v>
      </c>
      <c r="O498" s="4">
        <v>33</v>
      </c>
      <c r="P498" s="7">
        <v>33</v>
      </c>
      <c r="Q498" s="37">
        <f t="shared" si="31"/>
        <v>0.89189189189189189</v>
      </c>
      <c r="R498" s="38">
        <f t="shared" si="32"/>
        <v>0.89189189189189189</v>
      </c>
      <c r="S498" s="8">
        <v>3</v>
      </c>
      <c r="T498" s="3">
        <v>1</v>
      </c>
      <c r="U498" s="32"/>
    </row>
    <row r="499" spans="1:21" x14ac:dyDescent="0.35">
      <c r="A499" s="5">
        <v>65</v>
      </c>
      <c r="B499" s="2" t="s">
        <v>78</v>
      </c>
      <c r="C499" s="2" t="s">
        <v>28</v>
      </c>
      <c r="D499" s="2" t="s">
        <v>35</v>
      </c>
      <c r="E499" s="2" t="s">
        <v>6</v>
      </c>
      <c r="F499" s="2" t="s">
        <v>36</v>
      </c>
      <c r="G499" s="5">
        <v>4</v>
      </c>
      <c r="H499" s="2" t="s">
        <v>54</v>
      </c>
      <c r="I499" s="15">
        <v>22</v>
      </c>
      <c r="J499" s="10">
        <v>0</v>
      </c>
      <c r="K499" s="3">
        <v>0</v>
      </c>
      <c r="L499" s="4">
        <v>0</v>
      </c>
      <c r="M499" s="4">
        <v>0</v>
      </c>
      <c r="N499" s="4">
        <v>0</v>
      </c>
      <c r="O499" s="4">
        <v>13</v>
      </c>
      <c r="P499" s="7">
        <v>13</v>
      </c>
      <c r="Q499" s="37">
        <f t="shared" si="31"/>
        <v>0.59090909090909094</v>
      </c>
      <c r="R499" s="38">
        <f t="shared" si="32"/>
        <v>0.59090909090909094</v>
      </c>
      <c r="S499" s="8">
        <v>8</v>
      </c>
      <c r="T499" s="3">
        <v>1</v>
      </c>
      <c r="U499" s="32"/>
    </row>
    <row r="500" spans="1:21" x14ac:dyDescent="0.35">
      <c r="A500" s="5">
        <v>65</v>
      </c>
      <c r="B500" s="2" t="s">
        <v>5</v>
      </c>
      <c r="C500" s="2" t="s">
        <v>28</v>
      </c>
      <c r="D500" s="2" t="s">
        <v>35</v>
      </c>
      <c r="E500" s="2" t="s">
        <v>6</v>
      </c>
      <c r="F500" s="2" t="s">
        <v>36</v>
      </c>
      <c r="G500" s="5">
        <v>4</v>
      </c>
      <c r="H500" s="2" t="s">
        <v>4</v>
      </c>
      <c r="I500" s="15">
        <v>28</v>
      </c>
      <c r="J500" s="10">
        <v>0</v>
      </c>
      <c r="K500" s="3">
        <v>0</v>
      </c>
      <c r="L500" s="4">
        <v>0</v>
      </c>
      <c r="M500" s="4">
        <v>0</v>
      </c>
      <c r="N500" s="4">
        <v>0</v>
      </c>
      <c r="O500" s="4">
        <v>22</v>
      </c>
      <c r="P500" s="7">
        <v>22</v>
      </c>
      <c r="Q500" s="37">
        <f t="shared" si="31"/>
        <v>0.7857142857142857</v>
      </c>
      <c r="R500" s="38">
        <f t="shared" si="32"/>
        <v>0.7857142857142857</v>
      </c>
      <c r="S500" s="8">
        <v>6</v>
      </c>
      <c r="T500" s="3">
        <v>0</v>
      </c>
      <c r="U500" s="32"/>
    </row>
    <row r="501" spans="1:21" x14ac:dyDescent="0.35">
      <c r="A501" s="5">
        <v>65</v>
      </c>
      <c r="B501" s="2" t="s">
        <v>24</v>
      </c>
      <c r="C501" s="2" t="s">
        <v>28</v>
      </c>
      <c r="D501" s="2" t="s">
        <v>35</v>
      </c>
      <c r="E501" s="2" t="s">
        <v>6</v>
      </c>
      <c r="F501" s="2" t="s">
        <v>36</v>
      </c>
      <c r="G501" s="5">
        <v>4</v>
      </c>
      <c r="H501" s="2" t="s">
        <v>4</v>
      </c>
      <c r="I501" s="15">
        <v>13</v>
      </c>
      <c r="J501" s="10">
        <v>0</v>
      </c>
      <c r="K501" s="3">
        <v>0</v>
      </c>
      <c r="L501" s="4">
        <v>0</v>
      </c>
      <c r="M501" s="4">
        <v>0</v>
      </c>
      <c r="N501" s="4">
        <v>0</v>
      </c>
      <c r="O501" s="4">
        <v>6</v>
      </c>
      <c r="P501" s="7">
        <v>6</v>
      </c>
      <c r="Q501" s="37">
        <f t="shared" si="31"/>
        <v>0.46153846153846156</v>
      </c>
      <c r="R501" s="38">
        <f t="shared" si="32"/>
        <v>0.46153846153846156</v>
      </c>
      <c r="S501" s="8">
        <v>6</v>
      </c>
      <c r="T501" s="3">
        <v>1</v>
      </c>
      <c r="U501" s="32"/>
    </row>
    <row r="502" spans="1:21" x14ac:dyDescent="0.35">
      <c r="A502" s="5">
        <v>65</v>
      </c>
      <c r="B502" s="2" t="s">
        <v>26</v>
      </c>
      <c r="C502" s="2" t="s">
        <v>28</v>
      </c>
      <c r="D502" s="2" t="s">
        <v>35</v>
      </c>
      <c r="E502" s="2" t="s">
        <v>6</v>
      </c>
      <c r="F502" s="2" t="s">
        <v>36</v>
      </c>
      <c r="G502" s="5">
        <v>4</v>
      </c>
      <c r="H502" s="2" t="s">
        <v>4</v>
      </c>
      <c r="I502" s="15">
        <v>3</v>
      </c>
      <c r="J502" s="10">
        <v>0</v>
      </c>
      <c r="K502" s="3">
        <v>0</v>
      </c>
      <c r="L502" s="4">
        <v>0</v>
      </c>
      <c r="M502" s="4">
        <v>0</v>
      </c>
      <c r="N502" s="4">
        <v>0</v>
      </c>
      <c r="O502" s="4">
        <v>3</v>
      </c>
      <c r="P502" s="7">
        <v>3</v>
      </c>
      <c r="Q502" s="37">
        <f t="shared" si="31"/>
        <v>1</v>
      </c>
      <c r="R502" s="38">
        <f t="shared" si="32"/>
        <v>1</v>
      </c>
      <c r="S502" s="8">
        <v>0</v>
      </c>
      <c r="T502" s="3">
        <v>0</v>
      </c>
      <c r="U502" s="32"/>
    </row>
    <row r="503" spans="1:21" x14ac:dyDescent="0.35">
      <c r="A503" s="5">
        <v>65</v>
      </c>
      <c r="B503" s="2" t="s">
        <v>78</v>
      </c>
      <c r="C503" s="2" t="s">
        <v>74</v>
      </c>
      <c r="D503" s="2" t="s">
        <v>103</v>
      </c>
      <c r="E503" s="2" t="s">
        <v>6</v>
      </c>
      <c r="F503" s="2" t="s">
        <v>104</v>
      </c>
      <c r="G503" s="5">
        <v>4</v>
      </c>
      <c r="H503" s="2" t="s">
        <v>4</v>
      </c>
      <c r="I503" s="15">
        <v>36</v>
      </c>
      <c r="J503" s="10">
        <v>0</v>
      </c>
      <c r="K503" s="3">
        <v>0</v>
      </c>
      <c r="L503" s="4">
        <v>0</v>
      </c>
      <c r="M503" s="4">
        <v>0</v>
      </c>
      <c r="N503" s="4">
        <v>0</v>
      </c>
      <c r="O503" s="4">
        <v>6</v>
      </c>
      <c r="P503" s="7">
        <v>6</v>
      </c>
      <c r="Q503" s="37">
        <f t="shared" si="31"/>
        <v>0.16666666666666666</v>
      </c>
      <c r="R503" s="38">
        <f t="shared" si="32"/>
        <v>0.16666666666666666</v>
      </c>
      <c r="S503" s="8">
        <v>8</v>
      </c>
      <c r="T503" s="3">
        <v>22</v>
      </c>
      <c r="U503" s="32"/>
    </row>
    <row r="504" spans="1:21" x14ac:dyDescent="0.35">
      <c r="A504" s="5">
        <v>65</v>
      </c>
      <c r="B504" s="2" t="s">
        <v>78</v>
      </c>
      <c r="C504" s="2" t="s">
        <v>74</v>
      </c>
      <c r="D504" s="2" t="s">
        <v>103</v>
      </c>
      <c r="E504" s="2" t="s">
        <v>6</v>
      </c>
      <c r="F504" s="2" t="s">
        <v>143</v>
      </c>
      <c r="G504" s="5">
        <v>4</v>
      </c>
      <c r="H504" s="2" t="s">
        <v>4</v>
      </c>
      <c r="I504" s="15">
        <v>3</v>
      </c>
      <c r="J504" s="10">
        <v>0</v>
      </c>
      <c r="K504" s="3">
        <v>0</v>
      </c>
      <c r="L504" s="4">
        <v>0</v>
      </c>
      <c r="M504" s="4">
        <v>0</v>
      </c>
      <c r="N504" s="4">
        <v>0</v>
      </c>
      <c r="O504" s="4">
        <v>0</v>
      </c>
      <c r="P504" s="7">
        <v>0</v>
      </c>
      <c r="Q504" s="37">
        <f t="shared" si="31"/>
        <v>0</v>
      </c>
      <c r="R504" s="38">
        <f t="shared" si="32"/>
        <v>0</v>
      </c>
      <c r="S504" s="8">
        <v>3</v>
      </c>
      <c r="T504" s="3">
        <v>0</v>
      </c>
      <c r="U504" s="32"/>
    </row>
    <row r="505" spans="1:21" x14ac:dyDescent="0.35">
      <c r="A505" s="5">
        <v>65</v>
      </c>
      <c r="B505" s="2" t="s">
        <v>22</v>
      </c>
      <c r="C505" s="2" t="s">
        <v>41</v>
      </c>
      <c r="D505" s="2" t="s">
        <v>48</v>
      </c>
      <c r="E505" s="2" t="s">
        <v>6</v>
      </c>
      <c r="F505" s="2" t="s">
        <v>128</v>
      </c>
      <c r="G505" s="5">
        <v>4</v>
      </c>
      <c r="H505" s="2" t="s">
        <v>4</v>
      </c>
      <c r="I505" s="15">
        <v>1</v>
      </c>
      <c r="J505" s="10">
        <v>0</v>
      </c>
      <c r="K505" s="3">
        <v>0</v>
      </c>
      <c r="L505" s="4">
        <v>0</v>
      </c>
      <c r="M505" s="4">
        <v>0</v>
      </c>
      <c r="N505" s="4">
        <v>0</v>
      </c>
      <c r="O505" s="4">
        <v>0</v>
      </c>
      <c r="P505" s="7">
        <v>0</v>
      </c>
      <c r="Q505" s="37">
        <f t="shared" si="31"/>
        <v>0</v>
      </c>
      <c r="R505" s="38">
        <f t="shared" si="32"/>
        <v>0</v>
      </c>
      <c r="S505" s="8">
        <v>1</v>
      </c>
      <c r="T505" s="3">
        <v>0</v>
      </c>
      <c r="U505" s="32"/>
    </row>
    <row r="506" spans="1:21" x14ac:dyDescent="0.35">
      <c r="A506" s="5">
        <v>65</v>
      </c>
      <c r="B506" s="2" t="s">
        <v>24</v>
      </c>
      <c r="C506" s="2" t="s">
        <v>41</v>
      </c>
      <c r="D506" s="2" t="s">
        <v>48</v>
      </c>
      <c r="E506" s="2" t="s">
        <v>6</v>
      </c>
      <c r="F506" s="2" t="s">
        <v>57</v>
      </c>
      <c r="G506" s="5">
        <v>4</v>
      </c>
      <c r="H506" s="2" t="s">
        <v>4</v>
      </c>
      <c r="I506" s="15">
        <v>7</v>
      </c>
      <c r="J506" s="10">
        <v>0</v>
      </c>
      <c r="K506" s="3">
        <v>0</v>
      </c>
      <c r="L506" s="4">
        <v>0</v>
      </c>
      <c r="M506" s="4">
        <v>0</v>
      </c>
      <c r="N506" s="4">
        <v>0</v>
      </c>
      <c r="O506" s="4">
        <v>0</v>
      </c>
      <c r="P506" s="7">
        <v>0</v>
      </c>
      <c r="Q506" s="37">
        <f t="shared" si="31"/>
        <v>0</v>
      </c>
      <c r="R506" s="38">
        <f t="shared" si="32"/>
        <v>0</v>
      </c>
      <c r="S506" s="8">
        <v>7</v>
      </c>
      <c r="T506" s="3">
        <v>0</v>
      </c>
      <c r="U506" s="32"/>
    </row>
    <row r="507" spans="1:21" x14ac:dyDescent="0.35">
      <c r="A507" s="5">
        <v>65</v>
      </c>
      <c r="B507" s="2" t="s">
        <v>24</v>
      </c>
      <c r="C507" s="2" t="s">
        <v>41</v>
      </c>
      <c r="D507" s="2" t="s">
        <v>48</v>
      </c>
      <c r="E507" s="2" t="s">
        <v>6</v>
      </c>
      <c r="F507" s="2" t="s">
        <v>50</v>
      </c>
      <c r="G507" s="5">
        <v>4</v>
      </c>
      <c r="H507" s="2" t="s">
        <v>4</v>
      </c>
      <c r="I507" s="15">
        <v>13</v>
      </c>
      <c r="J507" s="10">
        <v>0</v>
      </c>
      <c r="K507" s="3">
        <v>0</v>
      </c>
      <c r="L507" s="4">
        <v>0</v>
      </c>
      <c r="M507" s="4">
        <v>0</v>
      </c>
      <c r="N507" s="4">
        <v>0</v>
      </c>
      <c r="O507" s="4">
        <v>8</v>
      </c>
      <c r="P507" s="7">
        <v>8</v>
      </c>
      <c r="Q507" s="37">
        <f t="shared" si="31"/>
        <v>0.61538461538461542</v>
      </c>
      <c r="R507" s="38">
        <f t="shared" si="32"/>
        <v>0.61538461538461542</v>
      </c>
      <c r="S507" s="8">
        <v>4</v>
      </c>
      <c r="T507" s="3">
        <v>1</v>
      </c>
      <c r="U507" s="32"/>
    </row>
    <row r="508" spans="1:21" x14ac:dyDescent="0.35">
      <c r="A508" s="5">
        <v>65</v>
      </c>
      <c r="B508" s="2" t="s">
        <v>26</v>
      </c>
      <c r="C508" s="2" t="s">
        <v>41</v>
      </c>
      <c r="D508" s="2" t="s">
        <v>48</v>
      </c>
      <c r="E508" s="2" t="s">
        <v>6</v>
      </c>
      <c r="F508" s="2" t="s">
        <v>50</v>
      </c>
      <c r="G508" s="5">
        <v>4</v>
      </c>
      <c r="H508" s="2" t="s">
        <v>4</v>
      </c>
      <c r="I508" s="15">
        <v>24</v>
      </c>
      <c r="J508" s="10">
        <v>0</v>
      </c>
      <c r="K508" s="3">
        <v>0</v>
      </c>
      <c r="L508" s="4">
        <v>0</v>
      </c>
      <c r="M508" s="4">
        <v>6</v>
      </c>
      <c r="N508" s="4">
        <v>1</v>
      </c>
      <c r="O508" s="4">
        <v>1</v>
      </c>
      <c r="P508" s="7">
        <v>8</v>
      </c>
      <c r="Q508" s="37">
        <f t="shared" si="31"/>
        <v>0.33333333333333331</v>
      </c>
      <c r="R508" s="38">
        <f t="shared" si="32"/>
        <v>0.33333333333333331</v>
      </c>
      <c r="S508" s="8">
        <v>10</v>
      </c>
      <c r="T508" s="3">
        <v>6</v>
      </c>
      <c r="U508" s="32"/>
    </row>
    <row r="509" spans="1:21" x14ac:dyDescent="0.35">
      <c r="A509" s="5">
        <v>65</v>
      </c>
      <c r="B509" s="2" t="s">
        <v>22</v>
      </c>
      <c r="C509" s="2" t="s">
        <v>41</v>
      </c>
      <c r="D509" s="2" t="s">
        <v>48</v>
      </c>
      <c r="E509" s="2" t="s">
        <v>6</v>
      </c>
      <c r="F509" s="2" t="s">
        <v>50</v>
      </c>
      <c r="G509" s="5">
        <v>4</v>
      </c>
      <c r="H509" s="2" t="s">
        <v>4</v>
      </c>
      <c r="I509" s="15">
        <v>23</v>
      </c>
      <c r="J509" s="10">
        <v>0</v>
      </c>
      <c r="K509" s="3">
        <v>0</v>
      </c>
      <c r="L509" s="4">
        <v>0</v>
      </c>
      <c r="M509" s="4">
        <v>14</v>
      </c>
      <c r="N509" s="4">
        <v>3</v>
      </c>
      <c r="O509" s="4">
        <v>2</v>
      </c>
      <c r="P509" s="7">
        <v>19</v>
      </c>
      <c r="Q509" s="37">
        <f t="shared" si="31"/>
        <v>0.82608695652173914</v>
      </c>
      <c r="R509" s="38">
        <f t="shared" si="32"/>
        <v>0.82608695652173914</v>
      </c>
      <c r="S509" s="8">
        <v>3</v>
      </c>
      <c r="T509" s="3">
        <v>1</v>
      </c>
      <c r="U509" s="32"/>
    </row>
    <row r="510" spans="1:21" x14ac:dyDescent="0.35">
      <c r="A510" s="5">
        <v>65</v>
      </c>
      <c r="B510" s="2" t="s">
        <v>24</v>
      </c>
      <c r="C510" s="2" t="s">
        <v>41</v>
      </c>
      <c r="D510" s="2" t="s">
        <v>48</v>
      </c>
      <c r="E510" s="2" t="s">
        <v>6</v>
      </c>
      <c r="F510" s="2" t="s">
        <v>49</v>
      </c>
      <c r="G510" s="5">
        <v>4</v>
      </c>
      <c r="H510" s="2" t="s">
        <v>4</v>
      </c>
      <c r="I510" s="15">
        <v>14</v>
      </c>
      <c r="J510" s="10">
        <v>0</v>
      </c>
      <c r="K510" s="3">
        <v>0</v>
      </c>
      <c r="L510" s="4">
        <v>0</v>
      </c>
      <c r="M510" s="4">
        <v>1</v>
      </c>
      <c r="N510" s="4">
        <v>1</v>
      </c>
      <c r="O510" s="4">
        <v>7</v>
      </c>
      <c r="P510" s="7">
        <v>9</v>
      </c>
      <c r="Q510" s="37">
        <f t="shared" si="31"/>
        <v>0.6428571428571429</v>
      </c>
      <c r="R510" s="38">
        <f t="shared" si="32"/>
        <v>0.6428571428571429</v>
      </c>
      <c r="S510" s="8">
        <v>5</v>
      </c>
      <c r="T510" s="3">
        <v>0</v>
      </c>
      <c r="U510" s="32"/>
    </row>
    <row r="511" spans="1:21" x14ac:dyDescent="0.35">
      <c r="A511" s="5">
        <v>65</v>
      </c>
      <c r="B511" s="2" t="s">
        <v>26</v>
      </c>
      <c r="C511" s="2" t="s">
        <v>41</v>
      </c>
      <c r="D511" s="2" t="s">
        <v>48</v>
      </c>
      <c r="E511" s="2" t="s">
        <v>6</v>
      </c>
      <c r="F511" s="2" t="s">
        <v>49</v>
      </c>
      <c r="G511" s="5">
        <v>4</v>
      </c>
      <c r="H511" s="2" t="s">
        <v>4</v>
      </c>
      <c r="I511" s="15">
        <v>43</v>
      </c>
      <c r="J511" s="10">
        <v>0</v>
      </c>
      <c r="K511" s="3">
        <v>0</v>
      </c>
      <c r="L511" s="4">
        <v>0</v>
      </c>
      <c r="M511" s="4">
        <v>15</v>
      </c>
      <c r="N511" s="4">
        <v>1</v>
      </c>
      <c r="O511" s="4">
        <v>12</v>
      </c>
      <c r="P511" s="7">
        <v>28</v>
      </c>
      <c r="Q511" s="37">
        <f t="shared" si="31"/>
        <v>0.65116279069767447</v>
      </c>
      <c r="R511" s="38">
        <f t="shared" si="32"/>
        <v>0.65116279069767447</v>
      </c>
      <c r="S511" s="8">
        <v>9</v>
      </c>
      <c r="T511" s="3">
        <v>6</v>
      </c>
      <c r="U511" s="32"/>
    </row>
    <row r="512" spans="1:21" x14ac:dyDescent="0.35">
      <c r="A512" s="5">
        <v>65</v>
      </c>
      <c r="B512" s="2" t="s">
        <v>22</v>
      </c>
      <c r="C512" s="2" t="s">
        <v>41</v>
      </c>
      <c r="D512" s="2" t="s">
        <v>48</v>
      </c>
      <c r="E512" s="2" t="s">
        <v>6</v>
      </c>
      <c r="F512" s="2" t="s">
        <v>49</v>
      </c>
      <c r="G512" s="5">
        <v>4</v>
      </c>
      <c r="H512" s="2" t="s">
        <v>4</v>
      </c>
      <c r="I512" s="15">
        <v>26</v>
      </c>
      <c r="J512" s="10">
        <v>0</v>
      </c>
      <c r="K512" s="3">
        <v>0</v>
      </c>
      <c r="L512" s="4">
        <v>0</v>
      </c>
      <c r="M512" s="4">
        <v>15</v>
      </c>
      <c r="N512" s="4">
        <v>2</v>
      </c>
      <c r="O512" s="4">
        <v>8</v>
      </c>
      <c r="P512" s="7">
        <v>25</v>
      </c>
      <c r="Q512" s="37">
        <f t="shared" si="31"/>
        <v>0.96153846153846156</v>
      </c>
      <c r="R512" s="38">
        <f t="shared" si="32"/>
        <v>0.96153846153846156</v>
      </c>
      <c r="S512" s="8">
        <v>1</v>
      </c>
      <c r="T512" s="3">
        <v>0</v>
      </c>
      <c r="U512" s="32"/>
    </row>
    <row r="513" spans="1:21" x14ac:dyDescent="0.35">
      <c r="A513" s="5">
        <v>65</v>
      </c>
      <c r="B513" s="2" t="s">
        <v>26</v>
      </c>
      <c r="C513" s="2" t="s">
        <v>41</v>
      </c>
      <c r="D513" s="2" t="s">
        <v>48</v>
      </c>
      <c r="E513" s="2" t="s">
        <v>6</v>
      </c>
      <c r="F513" s="2" t="s">
        <v>108</v>
      </c>
      <c r="G513" s="5">
        <v>4</v>
      </c>
      <c r="H513" s="2" t="s">
        <v>4</v>
      </c>
      <c r="I513" s="15">
        <v>6</v>
      </c>
      <c r="J513" s="10">
        <v>0</v>
      </c>
      <c r="K513" s="3">
        <v>0</v>
      </c>
      <c r="L513" s="4">
        <v>0</v>
      </c>
      <c r="M513" s="4">
        <v>2</v>
      </c>
      <c r="N513" s="4">
        <v>0</v>
      </c>
      <c r="O513" s="4">
        <v>0</v>
      </c>
      <c r="P513" s="7">
        <v>2</v>
      </c>
      <c r="Q513" s="37">
        <f t="shared" si="31"/>
        <v>0.33333333333333331</v>
      </c>
      <c r="R513" s="38">
        <f t="shared" si="32"/>
        <v>0.33333333333333331</v>
      </c>
      <c r="S513" s="8">
        <v>4</v>
      </c>
      <c r="T513" s="3">
        <v>0</v>
      </c>
      <c r="U513" s="32"/>
    </row>
    <row r="514" spans="1:21" x14ac:dyDescent="0.35">
      <c r="A514" s="5">
        <v>65</v>
      </c>
      <c r="B514" s="2" t="s">
        <v>22</v>
      </c>
      <c r="C514" s="2" t="s">
        <v>41</v>
      </c>
      <c r="D514" s="2" t="s">
        <v>48</v>
      </c>
      <c r="E514" s="2" t="s">
        <v>6</v>
      </c>
      <c r="F514" s="2" t="s">
        <v>108</v>
      </c>
      <c r="G514" s="5">
        <v>4</v>
      </c>
      <c r="H514" s="2" t="s">
        <v>4</v>
      </c>
      <c r="I514" s="15">
        <v>15</v>
      </c>
      <c r="J514" s="10">
        <v>0</v>
      </c>
      <c r="K514" s="3">
        <v>0</v>
      </c>
      <c r="L514" s="4">
        <v>0</v>
      </c>
      <c r="M514" s="4">
        <v>0</v>
      </c>
      <c r="N514" s="4">
        <v>4</v>
      </c>
      <c r="O514" s="4">
        <v>7</v>
      </c>
      <c r="P514" s="7">
        <v>11</v>
      </c>
      <c r="Q514" s="37">
        <f t="shared" si="31"/>
        <v>0.73333333333333328</v>
      </c>
      <c r="R514" s="38">
        <f t="shared" si="32"/>
        <v>0.73333333333333328</v>
      </c>
      <c r="S514" s="8">
        <v>2</v>
      </c>
      <c r="T514" s="3">
        <v>2</v>
      </c>
      <c r="U514" s="32"/>
    </row>
    <row r="515" spans="1:21" x14ac:dyDescent="0.35">
      <c r="A515" s="5">
        <v>65</v>
      </c>
      <c r="B515" s="2" t="s">
        <v>5</v>
      </c>
      <c r="C515" s="2" t="s">
        <v>41</v>
      </c>
      <c r="D515" s="2" t="s">
        <v>42</v>
      </c>
      <c r="E515" s="2" t="s">
        <v>6</v>
      </c>
      <c r="F515" s="2" t="s">
        <v>43</v>
      </c>
      <c r="G515" s="5">
        <v>4</v>
      </c>
      <c r="H515" s="2" t="s">
        <v>4</v>
      </c>
      <c r="I515" s="15">
        <v>27</v>
      </c>
      <c r="J515" s="10">
        <v>0</v>
      </c>
      <c r="K515" s="3">
        <v>0</v>
      </c>
      <c r="L515" s="4">
        <v>0</v>
      </c>
      <c r="M515" s="4">
        <v>0</v>
      </c>
      <c r="N515" s="4">
        <v>10</v>
      </c>
      <c r="O515" s="4">
        <v>7</v>
      </c>
      <c r="P515" s="7">
        <v>17</v>
      </c>
      <c r="Q515" s="37">
        <f t="shared" si="31"/>
        <v>0.62962962962962965</v>
      </c>
      <c r="R515" s="38">
        <f t="shared" si="32"/>
        <v>0.62962962962962965</v>
      </c>
      <c r="S515" s="8">
        <v>4</v>
      </c>
      <c r="T515" s="3">
        <v>6</v>
      </c>
      <c r="U515" s="32"/>
    </row>
    <row r="516" spans="1:21" x14ac:dyDescent="0.35">
      <c r="A516" s="5">
        <v>65</v>
      </c>
      <c r="B516" s="2" t="s">
        <v>26</v>
      </c>
      <c r="C516" s="2" t="s">
        <v>41</v>
      </c>
      <c r="D516" s="2" t="s">
        <v>42</v>
      </c>
      <c r="E516" s="2" t="s">
        <v>6</v>
      </c>
      <c r="F516" s="2" t="s">
        <v>43</v>
      </c>
      <c r="G516" s="5">
        <v>4</v>
      </c>
      <c r="H516" s="2" t="s">
        <v>4</v>
      </c>
      <c r="I516" s="15">
        <v>13</v>
      </c>
      <c r="J516" s="10">
        <v>0</v>
      </c>
      <c r="K516" s="3">
        <v>0</v>
      </c>
      <c r="L516" s="4">
        <v>0</v>
      </c>
      <c r="M516" s="4">
        <v>2</v>
      </c>
      <c r="N516" s="4">
        <v>3</v>
      </c>
      <c r="O516" s="4">
        <v>0</v>
      </c>
      <c r="P516" s="7">
        <v>5</v>
      </c>
      <c r="Q516" s="37">
        <f t="shared" si="31"/>
        <v>0.38461538461538464</v>
      </c>
      <c r="R516" s="38">
        <f t="shared" si="32"/>
        <v>0.38461538461538464</v>
      </c>
      <c r="S516" s="8">
        <v>5</v>
      </c>
      <c r="T516" s="3">
        <v>3</v>
      </c>
      <c r="U516" s="32"/>
    </row>
    <row r="517" spans="1:21" x14ac:dyDescent="0.35">
      <c r="A517" s="5">
        <v>65</v>
      </c>
      <c r="B517" s="2" t="s">
        <v>22</v>
      </c>
      <c r="C517" s="2" t="s">
        <v>41</v>
      </c>
      <c r="D517" s="2" t="s">
        <v>42</v>
      </c>
      <c r="E517" s="2" t="s">
        <v>6</v>
      </c>
      <c r="F517" s="2" t="s">
        <v>43</v>
      </c>
      <c r="G517" s="5">
        <v>4</v>
      </c>
      <c r="H517" s="2" t="s">
        <v>4</v>
      </c>
      <c r="I517" s="15">
        <v>18</v>
      </c>
      <c r="J517" s="10">
        <v>0</v>
      </c>
      <c r="K517" s="3">
        <v>0</v>
      </c>
      <c r="L517" s="4">
        <v>0</v>
      </c>
      <c r="M517" s="4">
        <v>12</v>
      </c>
      <c r="N517" s="4">
        <v>2</v>
      </c>
      <c r="O517" s="4">
        <v>1</v>
      </c>
      <c r="P517" s="7">
        <v>15</v>
      </c>
      <c r="Q517" s="37">
        <f t="shared" si="31"/>
        <v>0.83333333333333337</v>
      </c>
      <c r="R517" s="38">
        <f t="shared" si="32"/>
        <v>0.83333333333333337</v>
      </c>
      <c r="S517" s="8">
        <v>2</v>
      </c>
      <c r="T517" s="3">
        <v>1</v>
      </c>
      <c r="U517" s="32"/>
    </row>
    <row r="518" spans="1:21" x14ac:dyDescent="0.35">
      <c r="A518" s="5">
        <v>65</v>
      </c>
      <c r="B518" s="2" t="s">
        <v>24</v>
      </c>
      <c r="C518" s="2" t="s">
        <v>41</v>
      </c>
      <c r="D518" s="2" t="s">
        <v>42</v>
      </c>
      <c r="E518" s="2" t="s">
        <v>6</v>
      </c>
      <c r="F518" s="2" t="s">
        <v>47</v>
      </c>
      <c r="G518" s="5">
        <v>4</v>
      </c>
      <c r="H518" s="2" t="s">
        <v>4</v>
      </c>
      <c r="I518" s="15">
        <v>30</v>
      </c>
      <c r="J518" s="10">
        <v>0</v>
      </c>
      <c r="K518" s="3">
        <v>0</v>
      </c>
      <c r="L518" s="4">
        <v>0</v>
      </c>
      <c r="M518" s="4">
        <v>0</v>
      </c>
      <c r="N518" s="4">
        <v>9</v>
      </c>
      <c r="O518" s="4">
        <v>8</v>
      </c>
      <c r="P518" s="7">
        <v>17</v>
      </c>
      <c r="Q518" s="37">
        <f t="shared" si="31"/>
        <v>0.56666666666666665</v>
      </c>
      <c r="R518" s="38">
        <f t="shared" si="32"/>
        <v>0.56666666666666665</v>
      </c>
      <c r="S518" s="8">
        <v>8</v>
      </c>
      <c r="T518" s="3">
        <v>5</v>
      </c>
      <c r="U518" s="32"/>
    </row>
    <row r="519" spans="1:21" x14ac:dyDescent="0.35">
      <c r="A519" s="5">
        <v>65</v>
      </c>
      <c r="B519" s="2" t="s">
        <v>26</v>
      </c>
      <c r="C519" s="2" t="s">
        <v>41</v>
      </c>
      <c r="D519" s="2" t="s">
        <v>44</v>
      </c>
      <c r="E519" s="2" t="s">
        <v>6</v>
      </c>
      <c r="F519" s="2" t="s">
        <v>58</v>
      </c>
      <c r="G519" s="5">
        <v>4</v>
      </c>
      <c r="H519" s="2" t="s">
        <v>4</v>
      </c>
      <c r="I519" s="15">
        <v>8</v>
      </c>
      <c r="J519" s="10">
        <v>0</v>
      </c>
      <c r="K519" s="3">
        <v>0</v>
      </c>
      <c r="L519" s="4">
        <v>0</v>
      </c>
      <c r="M519" s="4">
        <v>1</v>
      </c>
      <c r="N519" s="4">
        <v>3</v>
      </c>
      <c r="O519" s="4">
        <v>0</v>
      </c>
      <c r="P519" s="7">
        <v>4</v>
      </c>
      <c r="Q519" s="37">
        <f t="shared" si="31"/>
        <v>0.5</v>
      </c>
      <c r="R519" s="38">
        <f t="shared" si="32"/>
        <v>0.5</v>
      </c>
      <c r="S519" s="8">
        <v>4</v>
      </c>
      <c r="T519" s="3">
        <v>0</v>
      </c>
      <c r="U519" s="32"/>
    </row>
    <row r="520" spans="1:21" x14ac:dyDescent="0.35">
      <c r="A520" s="5">
        <v>65</v>
      </c>
      <c r="B520" s="2" t="s">
        <v>5</v>
      </c>
      <c r="C520" s="2" t="s">
        <v>41</v>
      </c>
      <c r="D520" s="2" t="s">
        <v>44</v>
      </c>
      <c r="E520" s="2" t="s">
        <v>6</v>
      </c>
      <c r="F520" s="2" t="s">
        <v>45</v>
      </c>
      <c r="G520" s="5">
        <v>4</v>
      </c>
      <c r="H520" s="2" t="s">
        <v>4</v>
      </c>
      <c r="I520" s="15">
        <v>17</v>
      </c>
      <c r="J520" s="10">
        <v>0</v>
      </c>
      <c r="K520" s="3">
        <v>0</v>
      </c>
      <c r="L520" s="4">
        <v>0</v>
      </c>
      <c r="M520" s="4">
        <v>1</v>
      </c>
      <c r="N520" s="4">
        <v>1</v>
      </c>
      <c r="O520" s="4">
        <v>12</v>
      </c>
      <c r="P520" s="7">
        <v>14</v>
      </c>
      <c r="Q520" s="37">
        <f t="shared" si="31"/>
        <v>0.82352941176470584</v>
      </c>
      <c r="R520" s="38">
        <f t="shared" si="32"/>
        <v>0.82352941176470584</v>
      </c>
      <c r="S520" s="8">
        <v>2</v>
      </c>
      <c r="T520" s="3">
        <v>1</v>
      </c>
      <c r="U520" s="32"/>
    </row>
    <row r="521" spans="1:21" x14ac:dyDescent="0.35">
      <c r="A521" s="5">
        <v>65</v>
      </c>
      <c r="B521" s="2" t="s">
        <v>24</v>
      </c>
      <c r="C521" s="2" t="s">
        <v>41</v>
      </c>
      <c r="D521" s="2" t="s">
        <v>44</v>
      </c>
      <c r="E521" s="2" t="s">
        <v>6</v>
      </c>
      <c r="F521" s="2" t="s">
        <v>46</v>
      </c>
      <c r="G521" s="5">
        <v>4</v>
      </c>
      <c r="H521" s="2" t="s">
        <v>4</v>
      </c>
      <c r="I521" s="15">
        <v>20</v>
      </c>
      <c r="J521" s="10">
        <v>0</v>
      </c>
      <c r="K521" s="3">
        <v>0</v>
      </c>
      <c r="L521" s="4">
        <v>0</v>
      </c>
      <c r="M521" s="4">
        <v>9</v>
      </c>
      <c r="N521" s="4">
        <v>0</v>
      </c>
      <c r="O521" s="4">
        <v>1</v>
      </c>
      <c r="P521" s="7">
        <v>10</v>
      </c>
      <c r="Q521" s="37">
        <f t="shared" si="31"/>
        <v>0.5</v>
      </c>
      <c r="R521" s="38">
        <f t="shared" si="32"/>
        <v>0.5</v>
      </c>
      <c r="S521" s="8">
        <v>10</v>
      </c>
      <c r="T521" s="3">
        <v>0</v>
      </c>
      <c r="U521" s="32"/>
    </row>
    <row r="522" spans="1:21" x14ac:dyDescent="0.35">
      <c r="A522" s="5">
        <v>65</v>
      </c>
      <c r="B522" s="2" t="s">
        <v>26</v>
      </c>
      <c r="C522" s="2" t="s">
        <v>41</v>
      </c>
      <c r="D522" s="2" t="s">
        <v>44</v>
      </c>
      <c r="E522" s="2" t="s">
        <v>6</v>
      </c>
      <c r="F522" s="2" t="s">
        <v>46</v>
      </c>
      <c r="G522" s="5">
        <v>4</v>
      </c>
      <c r="H522" s="2" t="s">
        <v>4</v>
      </c>
      <c r="I522" s="15">
        <v>5</v>
      </c>
      <c r="J522" s="10">
        <v>0</v>
      </c>
      <c r="K522" s="3">
        <v>0</v>
      </c>
      <c r="L522" s="4">
        <v>0</v>
      </c>
      <c r="M522" s="4">
        <v>1</v>
      </c>
      <c r="N522" s="4">
        <v>0</v>
      </c>
      <c r="O522" s="4">
        <v>2</v>
      </c>
      <c r="P522" s="7">
        <v>3</v>
      </c>
      <c r="Q522" s="37">
        <f t="shared" si="31"/>
        <v>0.6</v>
      </c>
      <c r="R522" s="38">
        <f t="shared" si="32"/>
        <v>0.6</v>
      </c>
      <c r="S522" s="8">
        <v>0</v>
      </c>
      <c r="T522" s="3">
        <v>2</v>
      </c>
      <c r="U522" s="32"/>
    </row>
    <row r="523" spans="1:21" x14ac:dyDescent="0.35">
      <c r="A523" s="5">
        <v>65</v>
      </c>
      <c r="B523" s="2" t="s">
        <v>22</v>
      </c>
      <c r="C523" s="2" t="s">
        <v>41</v>
      </c>
      <c r="D523" s="2" t="s">
        <v>44</v>
      </c>
      <c r="E523" s="2" t="s">
        <v>6</v>
      </c>
      <c r="F523" s="2" t="s">
        <v>46</v>
      </c>
      <c r="G523" s="5">
        <v>4</v>
      </c>
      <c r="H523" s="2" t="s">
        <v>4</v>
      </c>
      <c r="I523" s="15">
        <v>36</v>
      </c>
      <c r="J523" s="10">
        <v>0</v>
      </c>
      <c r="K523" s="3">
        <v>0</v>
      </c>
      <c r="L523" s="4">
        <v>0</v>
      </c>
      <c r="M523" s="4">
        <v>22</v>
      </c>
      <c r="N523" s="4">
        <v>1</v>
      </c>
      <c r="O523" s="4">
        <v>10</v>
      </c>
      <c r="P523" s="7">
        <v>33</v>
      </c>
      <c r="Q523" s="37">
        <f t="shared" si="31"/>
        <v>0.91666666666666663</v>
      </c>
      <c r="R523" s="38">
        <f t="shared" si="32"/>
        <v>0.91666666666666663</v>
      </c>
      <c r="S523" s="8">
        <v>2</v>
      </c>
      <c r="T523" s="3">
        <v>1</v>
      </c>
      <c r="U523" s="32"/>
    </row>
    <row r="524" spans="1:21" x14ac:dyDescent="0.35">
      <c r="A524" s="5">
        <v>65</v>
      </c>
      <c r="B524" s="2" t="s">
        <v>5</v>
      </c>
      <c r="C524" s="2" t="s">
        <v>1</v>
      </c>
      <c r="D524" s="2" t="s">
        <v>18</v>
      </c>
      <c r="E524" s="2" t="s">
        <v>6</v>
      </c>
      <c r="F524" s="2" t="s">
        <v>25</v>
      </c>
      <c r="G524" s="5">
        <v>4</v>
      </c>
      <c r="H524" s="2" t="s">
        <v>4</v>
      </c>
      <c r="I524" s="15">
        <v>30</v>
      </c>
      <c r="J524" s="10">
        <v>0</v>
      </c>
      <c r="K524" s="3">
        <v>0</v>
      </c>
      <c r="L524" s="4">
        <v>0</v>
      </c>
      <c r="M524" s="4">
        <v>0</v>
      </c>
      <c r="N524" s="4">
        <v>25</v>
      </c>
      <c r="O524" s="4">
        <v>5</v>
      </c>
      <c r="P524" s="7">
        <v>30</v>
      </c>
      <c r="Q524" s="37">
        <f t="shared" si="31"/>
        <v>1</v>
      </c>
      <c r="R524" s="38">
        <f t="shared" si="32"/>
        <v>1</v>
      </c>
      <c r="S524" s="8">
        <v>0</v>
      </c>
      <c r="T524" s="3">
        <v>0</v>
      </c>
      <c r="U524" s="33"/>
    </row>
    <row r="525" spans="1:21" x14ac:dyDescent="0.35">
      <c r="A525" s="5">
        <v>65</v>
      </c>
      <c r="B525" s="2" t="s">
        <v>26</v>
      </c>
      <c r="C525" s="2" t="s">
        <v>1</v>
      </c>
      <c r="D525" s="2" t="s">
        <v>18</v>
      </c>
      <c r="E525" s="2" t="s">
        <v>6</v>
      </c>
      <c r="F525" s="2" t="s">
        <v>25</v>
      </c>
      <c r="G525" s="5">
        <v>4</v>
      </c>
      <c r="H525" s="2" t="s">
        <v>4</v>
      </c>
      <c r="I525" s="15">
        <v>30</v>
      </c>
      <c r="J525" s="10">
        <v>0</v>
      </c>
      <c r="K525" s="3">
        <v>0</v>
      </c>
      <c r="L525" s="4">
        <v>0</v>
      </c>
      <c r="M525" s="4">
        <v>0</v>
      </c>
      <c r="N525" s="4">
        <v>23</v>
      </c>
      <c r="O525" s="4">
        <v>2</v>
      </c>
      <c r="P525" s="7">
        <v>25</v>
      </c>
      <c r="Q525" s="37">
        <f t="shared" si="31"/>
        <v>0.83333333333333337</v>
      </c>
      <c r="R525" s="38">
        <f t="shared" si="32"/>
        <v>0.83333333333333337</v>
      </c>
      <c r="S525" s="8">
        <v>5</v>
      </c>
      <c r="T525" s="3">
        <v>0</v>
      </c>
      <c r="U525" s="33"/>
    </row>
    <row r="526" spans="1:21" x14ac:dyDescent="0.35">
      <c r="A526" s="5">
        <v>65</v>
      </c>
      <c r="B526" s="2" t="s">
        <v>5</v>
      </c>
      <c r="C526" s="2" t="s">
        <v>1</v>
      </c>
      <c r="D526" s="2" t="s">
        <v>18</v>
      </c>
      <c r="E526" s="2" t="s">
        <v>6</v>
      </c>
      <c r="F526" s="2" t="s">
        <v>19</v>
      </c>
      <c r="G526" s="5">
        <v>4</v>
      </c>
      <c r="H526" s="2" t="s">
        <v>4</v>
      </c>
      <c r="I526" s="15">
        <v>30</v>
      </c>
      <c r="J526" s="10">
        <v>0</v>
      </c>
      <c r="K526" s="3">
        <v>0</v>
      </c>
      <c r="L526" s="4">
        <v>0</v>
      </c>
      <c r="M526" s="4">
        <v>0</v>
      </c>
      <c r="N526" s="4">
        <v>17</v>
      </c>
      <c r="O526" s="4">
        <v>10</v>
      </c>
      <c r="P526" s="7">
        <v>27</v>
      </c>
      <c r="Q526" s="37">
        <f t="shared" si="31"/>
        <v>0.9</v>
      </c>
      <c r="R526" s="38">
        <f t="shared" si="32"/>
        <v>0.9</v>
      </c>
      <c r="S526" s="8">
        <v>2</v>
      </c>
      <c r="T526" s="3">
        <v>1</v>
      </c>
      <c r="U526" s="33"/>
    </row>
    <row r="527" spans="1:21" x14ac:dyDescent="0.35">
      <c r="A527" s="5">
        <v>65</v>
      </c>
      <c r="B527" s="2" t="s">
        <v>26</v>
      </c>
      <c r="C527" s="2" t="s">
        <v>1</v>
      </c>
      <c r="D527" s="2" t="s">
        <v>18</v>
      </c>
      <c r="E527" s="2" t="s">
        <v>6</v>
      </c>
      <c r="F527" s="2" t="s">
        <v>19</v>
      </c>
      <c r="G527" s="5">
        <v>4</v>
      </c>
      <c r="H527" s="2" t="s">
        <v>4</v>
      </c>
      <c r="I527" s="15">
        <v>30</v>
      </c>
      <c r="J527" s="10">
        <v>0</v>
      </c>
      <c r="K527" s="3">
        <v>0</v>
      </c>
      <c r="L527" s="4">
        <v>0</v>
      </c>
      <c r="M527" s="4">
        <v>0</v>
      </c>
      <c r="N527" s="4">
        <v>23</v>
      </c>
      <c r="O527" s="4">
        <v>0</v>
      </c>
      <c r="P527" s="7">
        <v>23</v>
      </c>
      <c r="Q527" s="37">
        <f t="shared" si="31"/>
        <v>0.76666666666666672</v>
      </c>
      <c r="R527" s="38">
        <f t="shared" si="32"/>
        <v>0.76666666666666672</v>
      </c>
      <c r="S527" s="8">
        <v>6</v>
      </c>
      <c r="T527" s="3">
        <v>1</v>
      </c>
      <c r="U527" s="33"/>
    </row>
    <row r="528" spans="1:21" x14ac:dyDescent="0.35">
      <c r="A528" s="5">
        <v>65</v>
      </c>
      <c r="B528" s="2" t="s">
        <v>78</v>
      </c>
      <c r="C528" s="2" t="s">
        <v>1</v>
      </c>
      <c r="D528" s="2" t="s">
        <v>18</v>
      </c>
      <c r="E528" s="2" t="s">
        <v>6</v>
      </c>
      <c r="F528" s="2" t="s">
        <v>85</v>
      </c>
      <c r="G528" s="5">
        <v>4</v>
      </c>
      <c r="H528" s="2" t="s">
        <v>4</v>
      </c>
      <c r="I528" s="15">
        <v>29</v>
      </c>
      <c r="J528" s="10">
        <v>0</v>
      </c>
      <c r="K528" s="3">
        <v>0</v>
      </c>
      <c r="L528" s="4">
        <v>0</v>
      </c>
      <c r="M528" s="4">
        <v>0</v>
      </c>
      <c r="N528" s="4">
        <v>0</v>
      </c>
      <c r="O528" s="4">
        <v>6</v>
      </c>
      <c r="P528" s="7">
        <v>6</v>
      </c>
      <c r="Q528" s="37">
        <f t="shared" si="31"/>
        <v>0.20689655172413793</v>
      </c>
      <c r="R528" s="38">
        <f t="shared" si="32"/>
        <v>0.20689655172413793</v>
      </c>
      <c r="S528" s="8">
        <v>13</v>
      </c>
      <c r="T528" s="3">
        <v>10</v>
      </c>
      <c r="U528" s="33"/>
    </row>
    <row r="529" spans="1:21" x14ac:dyDescent="0.35">
      <c r="A529" s="5">
        <v>65</v>
      </c>
      <c r="B529" s="2" t="s">
        <v>78</v>
      </c>
      <c r="C529" s="2" t="s">
        <v>1</v>
      </c>
      <c r="D529" s="2" t="s">
        <v>18</v>
      </c>
      <c r="E529" s="2" t="s">
        <v>6</v>
      </c>
      <c r="F529" s="2" t="s">
        <v>106</v>
      </c>
      <c r="G529" s="5">
        <v>4</v>
      </c>
      <c r="H529" s="2" t="s">
        <v>4</v>
      </c>
      <c r="I529" s="15">
        <v>13</v>
      </c>
      <c r="J529" s="10">
        <v>0</v>
      </c>
      <c r="K529" s="3">
        <v>0</v>
      </c>
      <c r="L529" s="4">
        <v>0</v>
      </c>
      <c r="M529" s="4">
        <v>0</v>
      </c>
      <c r="N529" s="4">
        <v>0</v>
      </c>
      <c r="O529" s="4">
        <v>6</v>
      </c>
      <c r="P529" s="7">
        <v>6</v>
      </c>
      <c r="Q529" s="37">
        <f t="shared" si="31"/>
        <v>0.46153846153846156</v>
      </c>
      <c r="R529" s="38">
        <f t="shared" si="32"/>
        <v>0.46153846153846156</v>
      </c>
      <c r="S529" s="8">
        <v>3</v>
      </c>
      <c r="T529" s="3">
        <v>4</v>
      </c>
      <c r="U529" s="33"/>
    </row>
    <row r="530" spans="1:21" x14ac:dyDescent="0.35">
      <c r="A530" s="5">
        <v>65</v>
      </c>
      <c r="B530" s="2" t="s">
        <v>78</v>
      </c>
      <c r="C530" s="2" t="s">
        <v>1</v>
      </c>
      <c r="D530" s="2" t="s">
        <v>18</v>
      </c>
      <c r="E530" s="2" t="s">
        <v>6</v>
      </c>
      <c r="F530" s="2" t="s">
        <v>27</v>
      </c>
      <c r="G530" s="5">
        <v>4</v>
      </c>
      <c r="H530" s="2" t="s">
        <v>4</v>
      </c>
      <c r="I530" s="15">
        <v>27</v>
      </c>
      <c r="J530" s="10">
        <v>0</v>
      </c>
      <c r="K530" s="3">
        <v>0</v>
      </c>
      <c r="L530" s="4">
        <v>0</v>
      </c>
      <c r="M530" s="4">
        <v>0</v>
      </c>
      <c r="N530" s="4">
        <v>20</v>
      </c>
      <c r="O530" s="4">
        <v>4</v>
      </c>
      <c r="P530" s="7">
        <v>24</v>
      </c>
      <c r="Q530" s="37">
        <f t="shared" si="31"/>
        <v>0.88888888888888884</v>
      </c>
      <c r="R530" s="38">
        <f t="shared" si="32"/>
        <v>0.88888888888888884</v>
      </c>
      <c r="S530" s="8">
        <v>1</v>
      </c>
      <c r="T530" s="3">
        <v>2</v>
      </c>
      <c r="U530" s="33"/>
    </row>
    <row r="531" spans="1:21" x14ac:dyDescent="0.35">
      <c r="A531" s="5">
        <v>65</v>
      </c>
      <c r="B531" s="2" t="s">
        <v>26</v>
      </c>
      <c r="C531" s="2" t="s">
        <v>1</v>
      </c>
      <c r="D531" s="2" t="s">
        <v>18</v>
      </c>
      <c r="E531" s="2" t="s">
        <v>6</v>
      </c>
      <c r="F531" s="2" t="s">
        <v>27</v>
      </c>
      <c r="G531" s="5">
        <v>4</v>
      </c>
      <c r="H531" s="2" t="s">
        <v>4</v>
      </c>
      <c r="I531" s="15">
        <v>24</v>
      </c>
      <c r="J531" s="10">
        <v>0</v>
      </c>
      <c r="K531" s="3">
        <v>0</v>
      </c>
      <c r="L531" s="4">
        <v>0</v>
      </c>
      <c r="M531" s="4">
        <v>0</v>
      </c>
      <c r="N531" s="4">
        <v>19</v>
      </c>
      <c r="O531" s="4">
        <v>0</v>
      </c>
      <c r="P531" s="7">
        <v>19</v>
      </c>
      <c r="Q531" s="37">
        <f t="shared" ref="Q531" si="33">SUM(L531:O531)/I531</f>
        <v>0.79166666666666663</v>
      </c>
      <c r="R531" s="38">
        <f t="shared" si="32"/>
        <v>0.79166666666666663</v>
      </c>
      <c r="S531" s="8">
        <v>3</v>
      </c>
      <c r="T531" s="3">
        <v>2</v>
      </c>
      <c r="U531" s="33"/>
    </row>
    <row r="532" spans="1:21" x14ac:dyDescent="0.35">
      <c r="A532" s="5">
        <v>65</v>
      </c>
      <c r="B532" s="2" t="s">
        <v>78</v>
      </c>
      <c r="C532" s="2" t="s">
        <v>1</v>
      </c>
      <c r="D532" s="2" t="s">
        <v>2</v>
      </c>
      <c r="E532" s="2" t="s">
        <v>6</v>
      </c>
      <c r="F532" s="2" t="s">
        <v>142</v>
      </c>
      <c r="G532" s="5">
        <v>4</v>
      </c>
      <c r="H532" s="2" t="s">
        <v>4</v>
      </c>
      <c r="I532" s="15">
        <v>33</v>
      </c>
      <c r="J532" s="10">
        <v>0</v>
      </c>
      <c r="K532" s="3">
        <v>0</v>
      </c>
      <c r="L532" s="4">
        <v>0</v>
      </c>
      <c r="M532" s="4">
        <v>0</v>
      </c>
      <c r="N532" s="4">
        <v>11</v>
      </c>
      <c r="O532" s="4">
        <v>6</v>
      </c>
      <c r="P532" s="7">
        <v>17</v>
      </c>
      <c r="Q532" s="37">
        <f>SUM(L532:O532)/I532</f>
        <v>0.51515151515151514</v>
      </c>
      <c r="R532" s="38">
        <f t="shared" si="32"/>
        <v>0.51515151515151514</v>
      </c>
      <c r="S532" s="8">
        <v>10</v>
      </c>
      <c r="T532" s="3">
        <v>6</v>
      </c>
      <c r="U532" s="32"/>
    </row>
    <row r="533" spans="1:21" x14ac:dyDescent="0.35">
      <c r="A533" s="5">
        <v>65</v>
      </c>
      <c r="B533" s="2" t="s">
        <v>24</v>
      </c>
      <c r="C533" s="2" t="s">
        <v>1</v>
      </c>
      <c r="D533" s="2" t="s">
        <v>2</v>
      </c>
      <c r="E533" s="2" t="s">
        <v>6</v>
      </c>
      <c r="F533" s="2" t="s">
        <v>55</v>
      </c>
      <c r="G533" s="5">
        <v>4</v>
      </c>
      <c r="H533" s="2" t="s">
        <v>4</v>
      </c>
      <c r="I533" s="15">
        <v>14</v>
      </c>
      <c r="J533" s="10">
        <v>0</v>
      </c>
      <c r="K533" s="3">
        <v>0</v>
      </c>
      <c r="L533" s="4">
        <v>0</v>
      </c>
      <c r="M533" s="4">
        <v>0</v>
      </c>
      <c r="N533" s="4">
        <v>0</v>
      </c>
      <c r="O533" s="4">
        <v>0</v>
      </c>
      <c r="P533" s="7">
        <v>0</v>
      </c>
      <c r="Q533" s="37">
        <f t="shared" ref="Q533:Q578" si="34">SUM(L533:O533)/I533</f>
        <v>0</v>
      </c>
      <c r="R533" s="38">
        <f t="shared" si="32"/>
        <v>0</v>
      </c>
      <c r="S533" s="8">
        <v>11</v>
      </c>
      <c r="T533" s="3">
        <v>3</v>
      </c>
      <c r="U533" s="32"/>
    </row>
    <row r="534" spans="1:21" x14ac:dyDescent="0.35">
      <c r="A534" s="5">
        <v>65</v>
      </c>
      <c r="B534" s="2" t="s">
        <v>78</v>
      </c>
      <c r="C534" s="2" t="s">
        <v>1</v>
      </c>
      <c r="D534" s="2" t="s">
        <v>2</v>
      </c>
      <c r="E534" s="2" t="s">
        <v>6</v>
      </c>
      <c r="F534" s="2" t="s">
        <v>109</v>
      </c>
      <c r="G534" s="5">
        <v>4</v>
      </c>
      <c r="H534" s="2" t="s">
        <v>4</v>
      </c>
      <c r="I534" s="15">
        <v>7</v>
      </c>
      <c r="J534" s="10">
        <v>0</v>
      </c>
      <c r="K534" s="3">
        <v>0</v>
      </c>
      <c r="L534" s="4">
        <v>0</v>
      </c>
      <c r="M534" s="4">
        <v>0</v>
      </c>
      <c r="N534" s="4">
        <v>0</v>
      </c>
      <c r="O534" s="4">
        <v>0</v>
      </c>
      <c r="P534" s="7">
        <v>0</v>
      </c>
      <c r="Q534" s="37">
        <f t="shared" si="34"/>
        <v>0</v>
      </c>
      <c r="R534" s="38">
        <f t="shared" si="32"/>
        <v>0</v>
      </c>
      <c r="S534" s="8">
        <v>3</v>
      </c>
      <c r="T534" s="3">
        <v>4</v>
      </c>
      <c r="U534" s="32"/>
    </row>
    <row r="535" spans="1:21" x14ac:dyDescent="0.35">
      <c r="A535" s="5">
        <v>65</v>
      </c>
      <c r="B535" s="2" t="s">
        <v>24</v>
      </c>
      <c r="C535" s="2" t="s">
        <v>1</v>
      </c>
      <c r="D535" s="2" t="s">
        <v>2</v>
      </c>
      <c r="E535" s="2" t="s">
        <v>6</v>
      </c>
      <c r="F535" s="2" t="s">
        <v>109</v>
      </c>
      <c r="G535" s="5">
        <v>4</v>
      </c>
      <c r="H535" s="2" t="s">
        <v>4</v>
      </c>
      <c r="I535" s="15">
        <v>11</v>
      </c>
      <c r="J535" s="10">
        <v>0</v>
      </c>
      <c r="K535" s="3">
        <v>0</v>
      </c>
      <c r="L535" s="4">
        <v>0</v>
      </c>
      <c r="M535" s="4">
        <v>10</v>
      </c>
      <c r="N535" s="4">
        <v>0</v>
      </c>
      <c r="O535" s="4">
        <v>0</v>
      </c>
      <c r="P535" s="7">
        <v>10</v>
      </c>
      <c r="Q535" s="37">
        <f t="shared" si="34"/>
        <v>0.90909090909090906</v>
      </c>
      <c r="R535" s="38">
        <f t="shared" si="32"/>
        <v>0.90909090909090906</v>
      </c>
      <c r="S535" s="8">
        <v>0</v>
      </c>
      <c r="T535" s="3">
        <v>1</v>
      </c>
      <c r="U535" s="32"/>
    </row>
    <row r="536" spans="1:21" x14ac:dyDescent="0.35">
      <c r="A536" s="5">
        <v>65</v>
      </c>
      <c r="B536" s="2" t="s">
        <v>78</v>
      </c>
      <c r="C536" s="2" t="s">
        <v>1</v>
      </c>
      <c r="D536" s="2" t="s">
        <v>2</v>
      </c>
      <c r="E536" s="2" t="s">
        <v>6</v>
      </c>
      <c r="F536" s="2" t="s">
        <v>139</v>
      </c>
      <c r="G536" s="5">
        <v>4</v>
      </c>
      <c r="H536" s="2" t="s">
        <v>4</v>
      </c>
      <c r="I536" s="15">
        <v>26</v>
      </c>
      <c r="J536" s="10">
        <v>0</v>
      </c>
      <c r="K536" s="3">
        <v>0</v>
      </c>
      <c r="L536" s="4">
        <v>0</v>
      </c>
      <c r="M536" s="4">
        <v>0</v>
      </c>
      <c r="N536" s="4">
        <v>1</v>
      </c>
      <c r="O536" s="4">
        <v>0</v>
      </c>
      <c r="P536" s="7">
        <v>1</v>
      </c>
      <c r="Q536" s="37">
        <f t="shared" si="34"/>
        <v>3.8461538461538464E-2</v>
      </c>
      <c r="R536" s="38">
        <f t="shared" si="32"/>
        <v>3.8461538461538464E-2</v>
      </c>
      <c r="S536" s="8">
        <v>18</v>
      </c>
      <c r="T536" s="3">
        <v>7</v>
      </c>
      <c r="U536" s="32"/>
    </row>
    <row r="537" spans="1:21" x14ac:dyDescent="0.35">
      <c r="A537" s="5">
        <v>65</v>
      </c>
      <c r="B537" s="2" t="s">
        <v>22</v>
      </c>
      <c r="C537" s="2" t="s">
        <v>1</v>
      </c>
      <c r="D537" s="2" t="s">
        <v>2</v>
      </c>
      <c r="E537" s="2" t="s">
        <v>6</v>
      </c>
      <c r="F537" s="2" t="s">
        <v>140</v>
      </c>
      <c r="G537" s="5">
        <v>4</v>
      </c>
      <c r="H537" s="2" t="s">
        <v>4</v>
      </c>
      <c r="I537" s="15">
        <v>14</v>
      </c>
      <c r="J537" s="10">
        <v>0</v>
      </c>
      <c r="K537" s="3">
        <v>0</v>
      </c>
      <c r="L537" s="4">
        <v>0</v>
      </c>
      <c r="M537" s="4">
        <v>0</v>
      </c>
      <c r="N537" s="4">
        <v>13</v>
      </c>
      <c r="O537" s="4">
        <v>0</v>
      </c>
      <c r="P537" s="7">
        <v>13</v>
      </c>
      <c r="Q537" s="37">
        <f t="shared" si="34"/>
        <v>0.9285714285714286</v>
      </c>
      <c r="R537" s="38">
        <f t="shared" si="32"/>
        <v>0.9285714285714286</v>
      </c>
      <c r="S537" s="8">
        <v>1</v>
      </c>
      <c r="T537" s="3">
        <v>0</v>
      </c>
      <c r="U537" s="32"/>
    </row>
    <row r="538" spans="1:21" x14ac:dyDescent="0.35">
      <c r="A538" s="5">
        <v>65</v>
      </c>
      <c r="B538" s="2" t="s">
        <v>78</v>
      </c>
      <c r="C538" s="2" t="s">
        <v>1</v>
      </c>
      <c r="D538" s="2" t="s">
        <v>2</v>
      </c>
      <c r="E538" s="2" t="s">
        <v>6</v>
      </c>
      <c r="F538" s="2" t="s">
        <v>3</v>
      </c>
      <c r="G538" s="5">
        <v>4</v>
      </c>
      <c r="H538" s="2" t="s">
        <v>4</v>
      </c>
      <c r="I538" s="15">
        <v>83</v>
      </c>
      <c r="J538" s="10">
        <v>0</v>
      </c>
      <c r="K538" s="3">
        <v>0</v>
      </c>
      <c r="L538" s="4">
        <v>0</v>
      </c>
      <c r="M538" s="4">
        <v>0</v>
      </c>
      <c r="N538" s="4">
        <v>0</v>
      </c>
      <c r="O538" s="4">
        <v>19</v>
      </c>
      <c r="P538" s="7">
        <v>19</v>
      </c>
      <c r="Q538" s="37">
        <f t="shared" si="34"/>
        <v>0.2289156626506024</v>
      </c>
      <c r="R538" s="38">
        <f t="shared" si="32"/>
        <v>0.2289156626506024</v>
      </c>
      <c r="S538" s="8">
        <v>23</v>
      </c>
      <c r="T538" s="3">
        <v>41</v>
      </c>
      <c r="U538" s="32"/>
    </row>
    <row r="539" spans="1:21" x14ac:dyDescent="0.35">
      <c r="A539" s="5">
        <v>65</v>
      </c>
      <c r="B539" s="2" t="s">
        <v>5</v>
      </c>
      <c r="C539" s="2" t="s">
        <v>1</v>
      </c>
      <c r="D539" s="2" t="s">
        <v>2</v>
      </c>
      <c r="E539" s="2" t="s">
        <v>6</v>
      </c>
      <c r="F539" s="2" t="s">
        <v>3</v>
      </c>
      <c r="G539" s="5">
        <v>4</v>
      </c>
      <c r="H539" s="2" t="s">
        <v>4</v>
      </c>
      <c r="I539" s="15">
        <v>67</v>
      </c>
      <c r="J539" s="10">
        <v>0</v>
      </c>
      <c r="K539" s="3">
        <v>0</v>
      </c>
      <c r="L539" s="4">
        <v>0</v>
      </c>
      <c r="M539" s="4">
        <v>0</v>
      </c>
      <c r="N539" s="4">
        <v>18</v>
      </c>
      <c r="O539" s="4">
        <v>23</v>
      </c>
      <c r="P539" s="7">
        <v>41</v>
      </c>
      <c r="Q539" s="37">
        <f t="shared" si="34"/>
        <v>0.61194029850746268</v>
      </c>
      <c r="R539" s="38">
        <f t="shared" si="32"/>
        <v>0.61194029850746268</v>
      </c>
      <c r="S539" s="8">
        <v>16</v>
      </c>
      <c r="T539" s="3">
        <v>10</v>
      </c>
      <c r="U539" s="32"/>
    </row>
    <row r="540" spans="1:21" x14ac:dyDescent="0.35">
      <c r="A540" s="5">
        <v>65</v>
      </c>
      <c r="B540" s="2" t="s">
        <v>78</v>
      </c>
      <c r="C540" s="2" t="s">
        <v>1</v>
      </c>
      <c r="D540" s="2" t="s">
        <v>2</v>
      </c>
      <c r="E540" s="2" t="s">
        <v>6</v>
      </c>
      <c r="F540" s="2" t="s">
        <v>98</v>
      </c>
      <c r="G540" s="5">
        <v>4</v>
      </c>
      <c r="H540" s="2" t="s">
        <v>4</v>
      </c>
      <c r="I540" s="15">
        <v>29</v>
      </c>
      <c r="J540" s="10">
        <v>0</v>
      </c>
      <c r="K540" s="3">
        <v>0</v>
      </c>
      <c r="L540" s="4">
        <v>0</v>
      </c>
      <c r="M540" s="4">
        <v>0</v>
      </c>
      <c r="N540" s="4">
        <v>0</v>
      </c>
      <c r="O540" s="4">
        <v>10</v>
      </c>
      <c r="P540" s="7">
        <v>10</v>
      </c>
      <c r="Q540" s="37">
        <f t="shared" si="34"/>
        <v>0.34482758620689657</v>
      </c>
      <c r="R540" s="38">
        <f t="shared" si="32"/>
        <v>0.34482758620689657</v>
      </c>
      <c r="S540" s="8">
        <v>4</v>
      </c>
      <c r="T540" s="3">
        <v>15</v>
      </c>
      <c r="U540" s="32"/>
    </row>
    <row r="541" spans="1:21" x14ac:dyDescent="0.35">
      <c r="A541" s="5">
        <v>65</v>
      </c>
      <c r="B541" s="2" t="s">
        <v>20</v>
      </c>
      <c r="C541" s="2" t="s">
        <v>1</v>
      </c>
      <c r="D541" s="2" t="s">
        <v>10</v>
      </c>
      <c r="E541" s="2" t="s">
        <v>6</v>
      </c>
      <c r="F541" s="2" t="s">
        <v>12</v>
      </c>
      <c r="G541" s="5">
        <v>4</v>
      </c>
      <c r="H541" s="2" t="s">
        <v>4</v>
      </c>
      <c r="I541" s="15">
        <v>23</v>
      </c>
      <c r="J541" s="10">
        <v>0</v>
      </c>
      <c r="K541" s="3">
        <v>0</v>
      </c>
      <c r="L541" s="4">
        <v>0</v>
      </c>
      <c r="M541" s="4">
        <v>0</v>
      </c>
      <c r="N541" s="4">
        <v>3</v>
      </c>
      <c r="O541" s="4">
        <v>5</v>
      </c>
      <c r="P541" s="7">
        <v>8</v>
      </c>
      <c r="Q541" s="37">
        <f t="shared" si="34"/>
        <v>0.34782608695652173</v>
      </c>
      <c r="R541" s="38">
        <f t="shared" si="32"/>
        <v>0.34782608695652173</v>
      </c>
      <c r="S541" s="8">
        <v>8</v>
      </c>
      <c r="T541" s="3">
        <v>7</v>
      </c>
      <c r="U541" s="32"/>
    </row>
    <row r="542" spans="1:21" x14ac:dyDescent="0.35">
      <c r="A542" s="5">
        <v>65</v>
      </c>
      <c r="B542" s="2" t="s">
        <v>78</v>
      </c>
      <c r="C542" s="2" t="s">
        <v>1</v>
      </c>
      <c r="D542" s="2" t="s">
        <v>10</v>
      </c>
      <c r="E542" s="2" t="s">
        <v>6</v>
      </c>
      <c r="F542" s="2" t="s">
        <v>12</v>
      </c>
      <c r="G542" s="5">
        <v>4</v>
      </c>
      <c r="H542" s="2" t="s">
        <v>4</v>
      </c>
      <c r="I542" s="15">
        <v>88</v>
      </c>
      <c r="J542" s="10">
        <v>0</v>
      </c>
      <c r="K542" s="3">
        <v>0</v>
      </c>
      <c r="L542" s="4">
        <v>0</v>
      </c>
      <c r="M542" s="4">
        <v>0</v>
      </c>
      <c r="N542" s="4">
        <v>0</v>
      </c>
      <c r="O542" s="4">
        <v>59</v>
      </c>
      <c r="P542" s="7">
        <v>59</v>
      </c>
      <c r="Q542" s="37">
        <f t="shared" si="34"/>
        <v>0.67045454545454541</v>
      </c>
      <c r="R542" s="38">
        <f t="shared" si="32"/>
        <v>0.67045454545454541</v>
      </c>
      <c r="S542" s="8">
        <v>9</v>
      </c>
      <c r="T542" s="3">
        <v>20</v>
      </c>
      <c r="U542" s="32"/>
    </row>
    <row r="543" spans="1:21" x14ac:dyDescent="0.35">
      <c r="A543" s="5">
        <v>65</v>
      </c>
      <c r="B543" s="2" t="s">
        <v>5</v>
      </c>
      <c r="C543" s="2" t="s">
        <v>1</v>
      </c>
      <c r="D543" s="2" t="s">
        <v>10</v>
      </c>
      <c r="E543" s="2" t="s">
        <v>6</v>
      </c>
      <c r="F543" s="2" t="s">
        <v>12</v>
      </c>
      <c r="G543" s="5">
        <v>4</v>
      </c>
      <c r="H543" s="2" t="s">
        <v>4</v>
      </c>
      <c r="I543" s="15">
        <v>44</v>
      </c>
      <c r="J543" s="10">
        <v>0</v>
      </c>
      <c r="K543" s="3">
        <v>0</v>
      </c>
      <c r="L543" s="4">
        <v>0</v>
      </c>
      <c r="M543" s="4">
        <v>0</v>
      </c>
      <c r="N543" s="4">
        <v>0</v>
      </c>
      <c r="O543" s="4">
        <v>7</v>
      </c>
      <c r="P543" s="7">
        <v>7</v>
      </c>
      <c r="Q543" s="37">
        <f t="shared" si="34"/>
        <v>0.15909090909090909</v>
      </c>
      <c r="R543" s="38">
        <f t="shared" si="32"/>
        <v>0.15909090909090909</v>
      </c>
      <c r="S543" s="8">
        <v>14</v>
      </c>
      <c r="T543" s="3">
        <v>23</v>
      </c>
      <c r="U543" s="32"/>
    </row>
    <row r="544" spans="1:21" x14ac:dyDescent="0.35">
      <c r="A544" s="5">
        <v>65</v>
      </c>
      <c r="B544" s="2" t="s">
        <v>78</v>
      </c>
      <c r="C544" s="2" t="s">
        <v>1</v>
      </c>
      <c r="D544" s="2" t="s">
        <v>10</v>
      </c>
      <c r="E544" s="2" t="s">
        <v>6</v>
      </c>
      <c r="F544" s="2" t="s">
        <v>100</v>
      </c>
      <c r="G544" s="5">
        <v>4</v>
      </c>
      <c r="H544" s="2" t="s">
        <v>4</v>
      </c>
      <c r="I544" s="15">
        <v>71</v>
      </c>
      <c r="J544" s="10">
        <v>0</v>
      </c>
      <c r="K544" s="3">
        <v>0</v>
      </c>
      <c r="L544" s="4">
        <v>0</v>
      </c>
      <c r="M544" s="4">
        <v>0</v>
      </c>
      <c r="N544" s="4">
        <v>25</v>
      </c>
      <c r="O544" s="4">
        <v>14</v>
      </c>
      <c r="P544" s="7">
        <v>39</v>
      </c>
      <c r="Q544" s="37">
        <f t="shared" si="34"/>
        <v>0.54929577464788737</v>
      </c>
      <c r="R544" s="38">
        <f t="shared" si="32"/>
        <v>0.54929577464788737</v>
      </c>
      <c r="S544" s="8">
        <v>14</v>
      </c>
      <c r="T544" s="3">
        <v>18</v>
      </c>
      <c r="U544" s="32"/>
    </row>
    <row r="545" spans="1:21" x14ac:dyDescent="0.35">
      <c r="A545" s="5">
        <v>65</v>
      </c>
      <c r="B545" s="2" t="s">
        <v>20</v>
      </c>
      <c r="C545" s="2" t="s">
        <v>1</v>
      </c>
      <c r="D545" s="2" t="s">
        <v>10</v>
      </c>
      <c r="E545" s="2" t="s">
        <v>6</v>
      </c>
      <c r="F545" s="2" t="s">
        <v>11</v>
      </c>
      <c r="G545" s="5">
        <v>4</v>
      </c>
      <c r="H545" s="2" t="s">
        <v>4</v>
      </c>
      <c r="I545" s="15">
        <v>74</v>
      </c>
      <c r="J545" s="10">
        <v>0</v>
      </c>
      <c r="K545" s="3">
        <v>0</v>
      </c>
      <c r="L545" s="4">
        <v>0</v>
      </c>
      <c r="M545" s="4">
        <v>0</v>
      </c>
      <c r="N545" s="4">
        <v>43</v>
      </c>
      <c r="O545" s="4">
        <v>7</v>
      </c>
      <c r="P545" s="7">
        <v>50</v>
      </c>
      <c r="Q545" s="37">
        <f t="shared" si="34"/>
        <v>0.67567567567567566</v>
      </c>
      <c r="R545" s="38">
        <f t="shared" si="32"/>
        <v>0.67567567567567566</v>
      </c>
      <c r="S545" s="8">
        <v>16</v>
      </c>
      <c r="T545" s="3">
        <v>8</v>
      </c>
      <c r="U545" s="32"/>
    </row>
    <row r="546" spans="1:21" x14ac:dyDescent="0.35">
      <c r="A546" s="5">
        <v>65</v>
      </c>
      <c r="B546" s="2" t="s">
        <v>20</v>
      </c>
      <c r="C546" s="2" t="s">
        <v>1</v>
      </c>
      <c r="D546" s="2" t="s">
        <v>10</v>
      </c>
      <c r="E546" s="2" t="s">
        <v>6</v>
      </c>
      <c r="F546" s="2" t="s">
        <v>11</v>
      </c>
      <c r="G546" s="5">
        <v>4</v>
      </c>
      <c r="H546" s="2" t="s">
        <v>54</v>
      </c>
      <c r="I546" s="15">
        <v>26</v>
      </c>
      <c r="J546" s="10">
        <v>0</v>
      </c>
      <c r="K546" s="3">
        <v>0</v>
      </c>
      <c r="L546" s="4">
        <v>0</v>
      </c>
      <c r="M546" s="4">
        <v>0</v>
      </c>
      <c r="N546" s="4">
        <v>18</v>
      </c>
      <c r="O546" s="4">
        <v>5</v>
      </c>
      <c r="P546" s="7">
        <v>23</v>
      </c>
      <c r="Q546" s="37">
        <f t="shared" si="34"/>
        <v>0.88461538461538458</v>
      </c>
      <c r="R546" s="38">
        <f t="shared" si="32"/>
        <v>0.88461538461538458</v>
      </c>
      <c r="S546" s="8">
        <v>3</v>
      </c>
      <c r="T546" s="3">
        <v>0</v>
      </c>
      <c r="U546" s="32"/>
    </row>
    <row r="547" spans="1:21" x14ac:dyDescent="0.35">
      <c r="A547" s="5">
        <v>65</v>
      </c>
      <c r="B547" s="2" t="s">
        <v>78</v>
      </c>
      <c r="C547" s="2" t="s">
        <v>1</v>
      </c>
      <c r="D547" s="2" t="s">
        <v>10</v>
      </c>
      <c r="E547" s="2" t="s">
        <v>6</v>
      </c>
      <c r="F547" s="2" t="s">
        <v>11</v>
      </c>
      <c r="G547" s="5">
        <v>4</v>
      </c>
      <c r="H547" s="2" t="s">
        <v>4</v>
      </c>
      <c r="I547" s="15">
        <v>128</v>
      </c>
      <c r="J547" s="10">
        <v>0</v>
      </c>
      <c r="K547" s="3">
        <v>0</v>
      </c>
      <c r="L547" s="4">
        <v>0</v>
      </c>
      <c r="M547" s="4">
        <v>0</v>
      </c>
      <c r="N547" s="4">
        <v>65</v>
      </c>
      <c r="O547" s="4">
        <v>33</v>
      </c>
      <c r="P547" s="7">
        <v>98</v>
      </c>
      <c r="Q547" s="37">
        <f t="shared" si="34"/>
        <v>0.765625</v>
      </c>
      <c r="R547" s="38">
        <f t="shared" si="32"/>
        <v>0.765625</v>
      </c>
      <c r="S547" s="8">
        <v>12</v>
      </c>
      <c r="T547" s="3">
        <v>18</v>
      </c>
      <c r="U547" s="32"/>
    </row>
    <row r="548" spans="1:21" x14ac:dyDescent="0.35">
      <c r="A548" s="5">
        <v>65</v>
      </c>
      <c r="B548" s="2" t="s">
        <v>78</v>
      </c>
      <c r="C548" s="2" t="s">
        <v>1</v>
      </c>
      <c r="D548" s="2" t="s">
        <v>10</v>
      </c>
      <c r="E548" s="2" t="s">
        <v>6</v>
      </c>
      <c r="F548" s="2" t="s">
        <v>11</v>
      </c>
      <c r="G548" s="5">
        <v>4</v>
      </c>
      <c r="H548" s="2" t="s">
        <v>54</v>
      </c>
      <c r="I548" s="15">
        <v>43</v>
      </c>
      <c r="J548" s="10">
        <v>0</v>
      </c>
      <c r="K548" s="3">
        <v>0</v>
      </c>
      <c r="L548" s="4">
        <v>0</v>
      </c>
      <c r="M548" s="4">
        <v>0</v>
      </c>
      <c r="N548" s="4">
        <v>29</v>
      </c>
      <c r="O548" s="4">
        <v>2</v>
      </c>
      <c r="P548" s="7">
        <v>31</v>
      </c>
      <c r="Q548" s="37">
        <f t="shared" si="34"/>
        <v>0.72093023255813948</v>
      </c>
      <c r="R548" s="38">
        <f t="shared" si="32"/>
        <v>0.72093023255813948</v>
      </c>
      <c r="S548" s="8">
        <v>8</v>
      </c>
      <c r="T548" s="3">
        <v>4</v>
      </c>
      <c r="U548" s="32"/>
    </row>
    <row r="549" spans="1:21" x14ac:dyDescent="0.35">
      <c r="A549" s="5">
        <v>65</v>
      </c>
      <c r="B549" s="2" t="s">
        <v>5</v>
      </c>
      <c r="C549" s="2" t="s">
        <v>1</v>
      </c>
      <c r="D549" s="2" t="s">
        <v>10</v>
      </c>
      <c r="E549" s="2" t="s">
        <v>6</v>
      </c>
      <c r="F549" s="2" t="s">
        <v>11</v>
      </c>
      <c r="G549" s="5">
        <v>4</v>
      </c>
      <c r="H549" s="2" t="s">
        <v>4</v>
      </c>
      <c r="I549" s="15">
        <v>61</v>
      </c>
      <c r="J549" s="10">
        <v>0</v>
      </c>
      <c r="K549" s="3">
        <v>0</v>
      </c>
      <c r="L549" s="4">
        <v>0</v>
      </c>
      <c r="M549" s="4">
        <v>0</v>
      </c>
      <c r="N549" s="4">
        <v>29</v>
      </c>
      <c r="O549" s="4">
        <v>3</v>
      </c>
      <c r="P549" s="7">
        <v>32</v>
      </c>
      <c r="Q549" s="37">
        <f t="shared" si="34"/>
        <v>0.52459016393442626</v>
      </c>
      <c r="R549" s="38">
        <f t="shared" si="32"/>
        <v>0.52459016393442626</v>
      </c>
      <c r="S549" s="8">
        <v>10</v>
      </c>
      <c r="T549" s="3">
        <v>19</v>
      </c>
      <c r="U549" s="32"/>
    </row>
    <row r="550" spans="1:21" x14ac:dyDescent="0.35">
      <c r="A550" s="5">
        <v>65</v>
      </c>
      <c r="B550" s="2" t="s">
        <v>24</v>
      </c>
      <c r="C550" s="2" t="s">
        <v>1</v>
      </c>
      <c r="D550" s="2" t="s">
        <v>10</v>
      </c>
      <c r="E550" s="2" t="s">
        <v>6</v>
      </c>
      <c r="F550" s="2" t="s">
        <v>11</v>
      </c>
      <c r="G550" s="5">
        <v>4</v>
      </c>
      <c r="H550" s="2" t="s">
        <v>4</v>
      </c>
      <c r="I550" s="15">
        <v>50</v>
      </c>
      <c r="J550" s="10">
        <v>0</v>
      </c>
      <c r="K550" s="3">
        <v>0</v>
      </c>
      <c r="L550" s="4">
        <v>0</v>
      </c>
      <c r="M550" s="4">
        <v>0</v>
      </c>
      <c r="N550" s="4">
        <v>9</v>
      </c>
      <c r="O550" s="4">
        <v>4</v>
      </c>
      <c r="P550" s="7">
        <v>13</v>
      </c>
      <c r="Q550" s="37">
        <f t="shared" si="34"/>
        <v>0.26</v>
      </c>
      <c r="R550" s="38">
        <f t="shared" si="32"/>
        <v>0.26</v>
      </c>
      <c r="S550" s="8">
        <v>13</v>
      </c>
      <c r="T550" s="3">
        <v>24</v>
      </c>
      <c r="U550" s="32"/>
    </row>
    <row r="551" spans="1:21" x14ac:dyDescent="0.35">
      <c r="A551" s="5">
        <v>65</v>
      </c>
      <c r="B551" s="2" t="s">
        <v>22</v>
      </c>
      <c r="C551" s="2" t="s">
        <v>1</v>
      </c>
      <c r="D551" s="2" t="s">
        <v>10</v>
      </c>
      <c r="E551" s="2" t="s">
        <v>6</v>
      </c>
      <c r="F551" s="2" t="s">
        <v>11</v>
      </c>
      <c r="G551" s="5">
        <v>4</v>
      </c>
      <c r="H551" s="2" t="s">
        <v>4</v>
      </c>
      <c r="I551" s="15">
        <v>42</v>
      </c>
      <c r="J551" s="10">
        <v>0</v>
      </c>
      <c r="K551" s="3">
        <v>0</v>
      </c>
      <c r="L551" s="4">
        <v>0</v>
      </c>
      <c r="M551" s="4">
        <v>0</v>
      </c>
      <c r="N551" s="4">
        <v>31</v>
      </c>
      <c r="O551" s="4">
        <v>3</v>
      </c>
      <c r="P551" s="7">
        <v>34</v>
      </c>
      <c r="Q551" s="37">
        <f t="shared" si="34"/>
        <v>0.80952380952380953</v>
      </c>
      <c r="R551" s="38">
        <f t="shared" si="32"/>
        <v>0.80952380952380953</v>
      </c>
      <c r="S551" s="8">
        <v>5</v>
      </c>
      <c r="T551" s="3">
        <v>3</v>
      </c>
      <c r="U551" s="32"/>
    </row>
    <row r="552" spans="1:21" x14ac:dyDescent="0.35">
      <c r="A552" s="5">
        <v>65</v>
      </c>
      <c r="B552" s="2" t="s">
        <v>22</v>
      </c>
      <c r="C552" s="2" t="s">
        <v>1</v>
      </c>
      <c r="D552" s="2" t="s">
        <v>10</v>
      </c>
      <c r="E552" s="2" t="s">
        <v>6</v>
      </c>
      <c r="F552" s="2" t="s">
        <v>11</v>
      </c>
      <c r="G552" s="5">
        <v>4</v>
      </c>
      <c r="H552" s="2" t="s">
        <v>54</v>
      </c>
      <c r="I552" s="15">
        <v>17</v>
      </c>
      <c r="J552" s="10">
        <v>0</v>
      </c>
      <c r="K552" s="3">
        <v>0</v>
      </c>
      <c r="L552" s="4">
        <v>0</v>
      </c>
      <c r="M552" s="4">
        <v>0</v>
      </c>
      <c r="N552" s="4">
        <v>14</v>
      </c>
      <c r="O552" s="4">
        <v>0</v>
      </c>
      <c r="P552" s="7">
        <v>14</v>
      </c>
      <c r="Q552" s="37">
        <f t="shared" si="34"/>
        <v>0.82352941176470584</v>
      </c>
      <c r="R552" s="38">
        <f t="shared" si="32"/>
        <v>0.82352941176470584</v>
      </c>
      <c r="S552" s="8">
        <v>3</v>
      </c>
      <c r="T552" s="3">
        <v>0</v>
      </c>
      <c r="U552" s="32"/>
    </row>
    <row r="553" spans="1:21" x14ac:dyDescent="0.35">
      <c r="A553" s="5">
        <v>65</v>
      </c>
      <c r="B553" s="2" t="s">
        <v>20</v>
      </c>
      <c r="C553" s="2" t="s">
        <v>1</v>
      </c>
      <c r="D553" s="2" t="s">
        <v>10</v>
      </c>
      <c r="E553" s="2" t="s">
        <v>6</v>
      </c>
      <c r="F553" s="2" t="s">
        <v>13</v>
      </c>
      <c r="G553" s="5">
        <v>4</v>
      </c>
      <c r="H553" s="2" t="s">
        <v>4</v>
      </c>
      <c r="I553" s="15">
        <v>7</v>
      </c>
      <c r="J553" s="10">
        <v>0</v>
      </c>
      <c r="K553" s="3">
        <v>0</v>
      </c>
      <c r="L553" s="4">
        <v>0</v>
      </c>
      <c r="M553" s="4">
        <v>0</v>
      </c>
      <c r="N553" s="4">
        <v>3</v>
      </c>
      <c r="O553" s="4">
        <v>2</v>
      </c>
      <c r="P553" s="7">
        <v>5</v>
      </c>
      <c r="Q553" s="37">
        <f t="shared" si="34"/>
        <v>0.7142857142857143</v>
      </c>
      <c r="R553" s="38">
        <f t="shared" si="32"/>
        <v>0.7142857142857143</v>
      </c>
      <c r="S553" s="8">
        <v>0</v>
      </c>
      <c r="T553" s="3">
        <v>2</v>
      </c>
      <c r="U553" s="32"/>
    </row>
    <row r="554" spans="1:21" x14ac:dyDescent="0.35">
      <c r="A554" s="5">
        <v>65</v>
      </c>
      <c r="B554" s="2" t="s">
        <v>78</v>
      </c>
      <c r="C554" s="2" t="s">
        <v>1</v>
      </c>
      <c r="D554" s="2" t="s">
        <v>10</v>
      </c>
      <c r="E554" s="2" t="s">
        <v>6</v>
      </c>
      <c r="F554" s="2" t="s">
        <v>13</v>
      </c>
      <c r="G554" s="5">
        <v>4</v>
      </c>
      <c r="H554" s="2" t="s">
        <v>4</v>
      </c>
      <c r="I554" s="15">
        <v>106</v>
      </c>
      <c r="J554" s="10">
        <v>0</v>
      </c>
      <c r="K554" s="3">
        <v>0</v>
      </c>
      <c r="L554" s="4">
        <v>0</v>
      </c>
      <c r="M554" s="4">
        <v>35</v>
      </c>
      <c r="N554" s="4">
        <v>33</v>
      </c>
      <c r="O554" s="4">
        <v>20</v>
      </c>
      <c r="P554" s="7">
        <v>88</v>
      </c>
      <c r="Q554" s="37">
        <f t="shared" si="34"/>
        <v>0.83018867924528306</v>
      </c>
      <c r="R554" s="38">
        <f t="shared" ref="R554:R617" si="35">P554/I554</f>
        <v>0.83018867924528306</v>
      </c>
      <c r="S554" s="8">
        <v>9</v>
      </c>
      <c r="T554" s="3">
        <v>9</v>
      </c>
      <c r="U554" s="32"/>
    </row>
    <row r="555" spans="1:21" x14ac:dyDescent="0.35">
      <c r="A555" s="5">
        <v>65</v>
      </c>
      <c r="B555" s="2" t="s">
        <v>5</v>
      </c>
      <c r="C555" s="2" t="s">
        <v>1</v>
      </c>
      <c r="D555" s="2" t="s">
        <v>10</v>
      </c>
      <c r="E555" s="2" t="s">
        <v>6</v>
      </c>
      <c r="F555" s="2" t="s">
        <v>13</v>
      </c>
      <c r="G555" s="5">
        <v>4</v>
      </c>
      <c r="H555" s="2" t="s">
        <v>4</v>
      </c>
      <c r="I555" s="15">
        <v>40</v>
      </c>
      <c r="J555" s="10">
        <v>0</v>
      </c>
      <c r="K555" s="3">
        <v>0</v>
      </c>
      <c r="L555" s="4">
        <v>0</v>
      </c>
      <c r="M555" s="4">
        <v>0</v>
      </c>
      <c r="N555" s="4">
        <v>20</v>
      </c>
      <c r="O555" s="4">
        <v>5</v>
      </c>
      <c r="P555" s="7">
        <v>25</v>
      </c>
      <c r="Q555" s="37">
        <f t="shared" si="34"/>
        <v>0.625</v>
      </c>
      <c r="R555" s="38">
        <f t="shared" si="35"/>
        <v>0.625</v>
      </c>
      <c r="S555" s="8">
        <v>11</v>
      </c>
      <c r="T555" s="3">
        <v>4</v>
      </c>
      <c r="U555" s="32"/>
    </row>
    <row r="556" spans="1:21" x14ac:dyDescent="0.35">
      <c r="A556" s="5">
        <v>65</v>
      </c>
      <c r="B556" s="2" t="s">
        <v>78</v>
      </c>
      <c r="C556" s="2" t="s">
        <v>1</v>
      </c>
      <c r="D556" s="2" t="s">
        <v>10</v>
      </c>
      <c r="E556" s="2" t="s">
        <v>6</v>
      </c>
      <c r="F556" s="2" t="s">
        <v>141</v>
      </c>
      <c r="G556" s="5">
        <v>4</v>
      </c>
      <c r="H556" s="2" t="s">
        <v>4</v>
      </c>
      <c r="I556" s="15">
        <v>16</v>
      </c>
      <c r="J556" s="10">
        <v>0</v>
      </c>
      <c r="K556" s="3">
        <v>0</v>
      </c>
      <c r="L556" s="4">
        <v>0</v>
      </c>
      <c r="M556" s="4">
        <v>0</v>
      </c>
      <c r="N556" s="4">
        <v>0</v>
      </c>
      <c r="O556" s="4">
        <v>7</v>
      </c>
      <c r="P556" s="7">
        <v>7</v>
      </c>
      <c r="Q556" s="37">
        <f t="shared" si="34"/>
        <v>0.4375</v>
      </c>
      <c r="R556" s="38">
        <f t="shared" si="35"/>
        <v>0.4375</v>
      </c>
      <c r="S556" s="8">
        <v>5</v>
      </c>
      <c r="T556" s="3">
        <v>4</v>
      </c>
      <c r="U556" s="32"/>
    </row>
    <row r="557" spans="1:21" x14ac:dyDescent="0.35">
      <c r="A557" s="5">
        <v>65</v>
      </c>
      <c r="B557" s="2" t="s">
        <v>20</v>
      </c>
      <c r="C557" s="2" t="s">
        <v>1</v>
      </c>
      <c r="D557" s="2" t="s">
        <v>10</v>
      </c>
      <c r="E557" s="2" t="s">
        <v>6</v>
      </c>
      <c r="F557" s="2" t="s">
        <v>120</v>
      </c>
      <c r="G557" s="5">
        <v>4</v>
      </c>
      <c r="H557" s="2" t="s">
        <v>4</v>
      </c>
      <c r="I557" s="15">
        <v>11</v>
      </c>
      <c r="J557" s="10">
        <v>0</v>
      </c>
      <c r="K557" s="3">
        <v>0</v>
      </c>
      <c r="L557" s="4">
        <v>0</v>
      </c>
      <c r="M557" s="4">
        <v>0</v>
      </c>
      <c r="N557" s="4">
        <v>6</v>
      </c>
      <c r="O557" s="4">
        <v>2</v>
      </c>
      <c r="P557" s="7">
        <v>8</v>
      </c>
      <c r="Q557" s="37">
        <f t="shared" si="34"/>
        <v>0.72727272727272729</v>
      </c>
      <c r="R557" s="38">
        <f t="shared" si="35"/>
        <v>0.72727272727272729</v>
      </c>
      <c r="S557" s="8">
        <v>3</v>
      </c>
      <c r="T557" s="3">
        <v>0</v>
      </c>
      <c r="U557" s="32"/>
    </row>
    <row r="558" spans="1:21" x14ac:dyDescent="0.35">
      <c r="A558" s="5">
        <v>65</v>
      </c>
      <c r="B558" s="2" t="s">
        <v>20</v>
      </c>
      <c r="C558" s="2" t="s">
        <v>1</v>
      </c>
      <c r="D558" s="2" t="s">
        <v>14</v>
      </c>
      <c r="E558" s="2" t="s">
        <v>6</v>
      </c>
      <c r="F558" s="2" t="s">
        <v>15</v>
      </c>
      <c r="G558" s="5">
        <v>4</v>
      </c>
      <c r="H558" s="2" t="s">
        <v>4</v>
      </c>
      <c r="I558" s="15">
        <v>62</v>
      </c>
      <c r="J558" s="10">
        <v>0</v>
      </c>
      <c r="K558" s="3">
        <v>0</v>
      </c>
      <c r="L558" s="4">
        <v>0</v>
      </c>
      <c r="M558" s="4">
        <v>0</v>
      </c>
      <c r="N558" s="4">
        <v>0</v>
      </c>
      <c r="O558" s="4">
        <v>16</v>
      </c>
      <c r="P558" s="7">
        <v>16</v>
      </c>
      <c r="Q558" s="37">
        <f t="shared" si="34"/>
        <v>0.25806451612903225</v>
      </c>
      <c r="R558" s="38">
        <f t="shared" si="35"/>
        <v>0.25806451612903225</v>
      </c>
      <c r="S558" s="8">
        <v>14</v>
      </c>
      <c r="T558" s="3">
        <v>32</v>
      </c>
      <c r="U558" s="32"/>
    </row>
    <row r="559" spans="1:21" x14ac:dyDescent="0.35">
      <c r="A559" s="5">
        <v>65</v>
      </c>
      <c r="B559" s="2" t="s">
        <v>20</v>
      </c>
      <c r="C559" s="2" t="s">
        <v>1</v>
      </c>
      <c r="D559" s="2" t="s">
        <v>14</v>
      </c>
      <c r="E559" s="2" t="s">
        <v>6</v>
      </c>
      <c r="F559" s="2" t="s">
        <v>15</v>
      </c>
      <c r="G559" s="5">
        <v>4</v>
      </c>
      <c r="H559" s="2" t="s">
        <v>54</v>
      </c>
      <c r="I559" s="15">
        <v>26</v>
      </c>
      <c r="J559" s="10">
        <v>0</v>
      </c>
      <c r="K559" s="3">
        <v>0</v>
      </c>
      <c r="L559" s="4">
        <v>0</v>
      </c>
      <c r="M559" s="4">
        <v>0</v>
      </c>
      <c r="N559" s="4">
        <v>0</v>
      </c>
      <c r="O559" s="4">
        <v>7</v>
      </c>
      <c r="P559" s="7">
        <v>7</v>
      </c>
      <c r="Q559" s="37">
        <f t="shared" si="34"/>
        <v>0.26923076923076922</v>
      </c>
      <c r="R559" s="38">
        <f t="shared" si="35"/>
        <v>0.26923076923076922</v>
      </c>
      <c r="S559" s="8">
        <v>7</v>
      </c>
      <c r="T559" s="3">
        <v>12</v>
      </c>
      <c r="U559" s="32"/>
    </row>
    <row r="560" spans="1:21" x14ac:dyDescent="0.35">
      <c r="A560" s="5">
        <v>65</v>
      </c>
      <c r="B560" s="2" t="s">
        <v>78</v>
      </c>
      <c r="C560" s="2" t="s">
        <v>1</v>
      </c>
      <c r="D560" s="2" t="s">
        <v>14</v>
      </c>
      <c r="E560" s="2" t="s">
        <v>6</v>
      </c>
      <c r="F560" s="2" t="s">
        <v>15</v>
      </c>
      <c r="G560" s="5">
        <v>4</v>
      </c>
      <c r="H560" s="2" t="s">
        <v>4</v>
      </c>
      <c r="I560" s="15">
        <v>70</v>
      </c>
      <c r="J560" s="10">
        <v>0</v>
      </c>
      <c r="K560" s="3">
        <v>0</v>
      </c>
      <c r="L560" s="4">
        <v>0</v>
      </c>
      <c r="M560" s="4">
        <v>0</v>
      </c>
      <c r="N560" s="4">
        <v>23</v>
      </c>
      <c r="O560" s="4">
        <v>29</v>
      </c>
      <c r="P560" s="7">
        <v>52</v>
      </c>
      <c r="Q560" s="37">
        <f t="shared" si="34"/>
        <v>0.74285714285714288</v>
      </c>
      <c r="R560" s="38">
        <f t="shared" si="35"/>
        <v>0.74285714285714288</v>
      </c>
      <c r="S560" s="8">
        <v>7</v>
      </c>
      <c r="T560" s="3">
        <v>11</v>
      </c>
      <c r="U560" s="32"/>
    </row>
    <row r="561" spans="1:21" x14ac:dyDescent="0.35">
      <c r="A561" s="5">
        <v>65</v>
      </c>
      <c r="B561" s="2" t="s">
        <v>5</v>
      </c>
      <c r="C561" s="2" t="s">
        <v>1</v>
      </c>
      <c r="D561" s="2" t="s">
        <v>14</v>
      </c>
      <c r="E561" s="2" t="s">
        <v>6</v>
      </c>
      <c r="F561" s="2" t="s">
        <v>15</v>
      </c>
      <c r="G561" s="5">
        <v>4</v>
      </c>
      <c r="H561" s="2" t="s">
        <v>4</v>
      </c>
      <c r="I561" s="15">
        <v>85</v>
      </c>
      <c r="J561" s="10">
        <v>0</v>
      </c>
      <c r="K561" s="3">
        <v>0</v>
      </c>
      <c r="L561" s="4">
        <v>0</v>
      </c>
      <c r="M561" s="4">
        <v>0</v>
      </c>
      <c r="N561" s="4">
        <v>6</v>
      </c>
      <c r="O561" s="4">
        <v>14</v>
      </c>
      <c r="P561" s="7">
        <v>20</v>
      </c>
      <c r="Q561" s="37">
        <f t="shared" si="34"/>
        <v>0.23529411764705882</v>
      </c>
      <c r="R561" s="38">
        <f t="shared" si="35"/>
        <v>0.23529411764705882</v>
      </c>
      <c r="S561" s="8">
        <v>20</v>
      </c>
      <c r="T561" s="3">
        <v>45</v>
      </c>
      <c r="U561" s="32"/>
    </row>
    <row r="562" spans="1:21" x14ac:dyDescent="0.35">
      <c r="A562" s="5">
        <v>65</v>
      </c>
      <c r="B562" s="2" t="s">
        <v>78</v>
      </c>
      <c r="C562" s="2" t="s">
        <v>1</v>
      </c>
      <c r="D562" s="2" t="s">
        <v>14</v>
      </c>
      <c r="E562" s="2" t="s">
        <v>6</v>
      </c>
      <c r="F562" s="2" t="s">
        <v>91</v>
      </c>
      <c r="G562" s="5">
        <v>4</v>
      </c>
      <c r="H562" s="2" t="s">
        <v>4</v>
      </c>
      <c r="I562" s="15">
        <v>34</v>
      </c>
      <c r="J562" s="10">
        <v>0</v>
      </c>
      <c r="K562" s="3">
        <v>0</v>
      </c>
      <c r="L562" s="4">
        <v>0</v>
      </c>
      <c r="M562" s="4">
        <v>0</v>
      </c>
      <c r="N562" s="4">
        <v>0</v>
      </c>
      <c r="O562" s="4">
        <v>17</v>
      </c>
      <c r="P562" s="7">
        <v>17</v>
      </c>
      <c r="Q562" s="37">
        <f t="shared" si="34"/>
        <v>0.5</v>
      </c>
      <c r="R562" s="38">
        <f t="shared" si="35"/>
        <v>0.5</v>
      </c>
      <c r="S562" s="8">
        <v>6</v>
      </c>
      <c r="T562" s="3">
        <v>11</v>
      </c>
      <c r="U562" s="32"/>
    </row>
    <row r="563" spans="1:21" x14ac:dyDescent="0.35">
      <c r="A563" s="5">
        <v>65</v>
      </c>
      <c r="B563" s="2" t="s">
        <v>78</v>
      </c>
      <c r="C563" s="2" t="s">
        <v>1</v>
      </c>
      <c r="D563" s="2" t="s">
        <v>16</v>
      </c>
      <c r="E563" s="2" t="s">
        <v>6</v>
      </c>
      <c r="F563" s="2" t="s">
        <v>135</v>
      </c>
      <c r="G563" s="5">
        <v>4</v>
      </c>
      <c r="H563" s="2" t="s">
        <v>4</v>
      </c>
      <c r="I563" s="15">
        <v>43</v>
      </c>
      <c r="J563" s="10">
        <v>0</v>
      </c>
      <c r="K563" s="3">
        <v>0</v>
      </c>
      <c r="L563" s="4">
        <v>0</v>
      </c>
      <c r="M563" s="4">
        <v>0</v>
      </c>
      <c r="N563" s="4">
        <v>5</v>
      </c>
      <c r="O563" s="4">
        <v>3</v>
      </c>
      <c r="P563" s="7">
        <v>8</v>
      </c>
      <c r="Q563" s="37">
        <f t="shared" si="34"/>
        <v>0.18604651162790697</v>
      </c>
      <c r="R563" s="38">
        <f t="shared" si="35"/>
        <v>0.18604651162790697</v>
      </c>
      <c r="S563" s="8">
        <v>9</v>
      </c>
      <c r="T563" s="3">
        <v>26</v>
      </c>
      <c r="U563" s="32"/>
    </row>
    <row r="564" spans="1:21" x14ac:dyDescent="0.35">
      <c r="A564" s="5">
        <v>65</v>
      </c>
      <c r="B564" s="2" t="s">
        <v>5</v>
      </c>
      <c r="C564" s="2" t="s">
        <v>1</v>
      </c>
      <c r="D564" s="2" t="s">
        <v>16</v>
      </c>
      <c r="E564" s="2" t="s">
        <v>6</v>
      </c>
      <c r="F564" s="2" t="s">
        <v>21</v>
      </c>
      <c r="G564" s="5">
        <v>4</v>
      </c>
      <c r="H564" s="2" t="s">
        <v>4</v>
      </c>
      <c r="I564" s="15">
        <v>11</v>
      </c>
      <c r="J564" s="10">
        <v>0</v>
      </c>
      <c r="K564" s="3">
        <v>0</v>
      </c>
      <c r="L564" s="4">
        <v>0</v>
      </c>
      <c r="M564" s="4">
        <v>7</v>
      </c>
      <c r="N564" s="4">
        <v>0</v>
      </c>
      <c r="O564" s="4">
        <v>0</v>
      </c>
      <c r="P564" s="7">
        <v>7</v>
      </c>
      <c r="Q564" s="37">
        <f t="shared" si="34"/>
        <v>0.63636363636363635</v>
      </c>
      <c r="R564" s="38">
        <f t="shared" si="35"/>
        <v>0.63636363636363635</v>
      </c>
      <c r="S564" s="8">
        <v>4</v>
      </c>
      <c r="T564" s="3">
        <v>0</v>
      </c>
      <c r="U564" s="32"/>
    </row>
    <row r="565" spans="1:21" x14ac:dyDescent="0.35">
      <c r="A565" s="5">
        <v>65</v>
      </c>
      <c r="B565" s="2" t="s">
        <v>78</v>
      </c>
      <c r="C565" s="2" t="s">
        <v>1</v>
      </c>
      <c r="D565" s="2" t="s">
        <v>16</v>
      </c>
      <c r="E565" s="2" t="s">
        <v>6</v>
      </c>
      <c r="F565" s="2" t="s">
        <v>23</v>
      </c>
      <c r="G565" s="5">
        <v>4</v>
      </c>
      <c r="H565" s="2" t="s">
        <v>4</v>
      </c>
      <c r="I565" s="15">
        <v>57</v>
      </c>
      <c r="J565" s="10">
        <v>0</v>
      </c>
      <c r="K565" s="3">
        <v>0</v>
      </c>
      <c r="L565" s="4">
        <v>0</v>
      </c>
      <c r="M565" s="4">
        <v>0</v>
      </c>
      <c r="N565" s="4">
        <v>0</v>
      </c>
      <c r="O565" s="4">
        <v>4</v>
      </c>
      <c r="P565" s="7">
        <v>4</v>
      </c>
      <c r="Q565" s="37">
        <f t="shared" si="34"/>
        <v>7.0175438596491224E-2</v>
      </c>
      <c r="R565" s="38">
        <f t="shared" si="35"/>
        <v>7.0175438596491224E-2</v>
      </c>
      <c r="S565" s="8">
        <v>10</v>
      </c>
      <c r="T565" s="3">
        <v>43</v>
      </c>
      <c r="U565" s="32"/>
    </row>
    <row r="566" spans="1:21" x14ac:dyDescent="0.35">
      <c r="A566" s="5">
        <v>65</v>
      </c>
      <c r="B566" s="2" t="s">
        <v>22</v>
      </c>
      <c r="C566" s="2" t="s">
        <v>1</v>
      </c>
      <c r="D566" s="2" t="s">
        <v>16</v>
      </c>
      <c r="E566" s="2" t="s">
        <v>6</v>
      </c>
      <c r="F566" s="2" t="s">
        <v>23</v>
      </c>
      <c r="G566" s="5">
        <v>4</v>
      </c>
      <c r="H566" s="2" t="s">
        <v>4</v>
      </c>
      <c r="I566" s="15">
        <v>18</v>
      </c>
      <c r="J566" s="10">
        <v>0</v>
      </c>
      <c r="K566" s="3">
        <v>0</v>
      </c>
      <c r="L566" s="4">
        <v>0</v>
      </c>
      <c r="M566" s="4">
        <v>0</v>
      </c>
      <c r="N566" s="4">
        <v>5</v>
      </c>
      <c r="O566" s="4">
        <v>3</v>
      </c>
      <c r="P566" s="7">
        <v>8</v>
      </c>
      <c r="Q566" s="37">
        <f t="shared" si="34"/>
        <v>0.44444444444444442</v>
      </c>
      <c r="R566" s="38">
        <f t="shared" si="35"/>
        <v>0.44444444444444442</v>
      </c>
      <c r="S566" s="8">
        <v>9</v>
      </c>
      <c r="T566" s="3">
        <v>1</v>
      </c>
      <c r="U566" s="32"/>
    </row>
    <row r="567" spans="1:21" x14ac:dyDescent="0.35">
      <c r="A567" s="5">
        <v>65</v>
      </c>
      <c r="B567" s="2" t="s">
        <v>20</v>
      </c>
      <c r="C567" s="2" t="s">
        <v>1</v>
      </c>
      <c r="D567" s="2" t="s">
        <v>16</v>
      </c>
      <c r="E567" s="2" t="s">
        <v>6</v>
      </c>
      <c r="F567" s="2" t="s">
        <v>124</v>
      </c>
      <c r="G567" s="5">
        <v>4</v>
      </c>
      <c r="H567" s="2" t="s">
        <v>4</v>
      </c>
      <c r="I567" s="15">
        <v>16</v>
      </c>
      <c r="J567" s="10">
        <v>0</v>
      </c>
      <c r="K567" s="3">
        <v>0</v>
      </c>
      <c r="L567" s="4">
        <v>0</v>
      </c>
      <c r="M567" s="4">
        <v>0</v>
      </c>
      <c r="N567" s="4">
        <v>0</v>
      </c>
      <c r="O567" s="4">
        <v>9</v>
      </c>
      <c r="P567" s="7">
        <v>9</v>
      </c>
      <c r="Q567" s="37">
        <f t="shared" si="34"/>
        <v>0.5625</v>
      </c>
      <c r="R567" s="38">
        <f t="shared" si="35"/>
        <v>0.5625</v>
      </c>
      <c r="S567" s="8">
        <v>4</v>
      </c>
      <c r="T567" s="3">
        <v>3</v>
      </c>
      <c r="U567" s="32"/>
    </row>
    <row r="568" spans="1:21" x14ac:dyDescent="0.35">
      <c r="A568" s="5">
        <v>65</v>
      </c>
      <c r="B568" s="2" t="s">
        <v>20</v>
      </c>
      <c r="C568" s="2" t="s">
        <v>1</v>
      </c>
      <c r="D568" s="2" t="s">
        <v>16</v>
      </c>
      <c r="E568" s="2" t="s">
        <v>6</v>
      </c>
      <c r="F568" s="2" t="s">
        <v>17</v>
      </c>
      <c r="G568" s="5">
        <v>4</v>
      </c>
      <c r="H568" s="2" t="s">
        <v>4</v>
      </c>
      <c r="I568" s="15">
        <v>22</v>
      </c>
      <c r="J568" s="10">
        <v>0</v>
      </c>
      <c r="K568" s="3">
        <v>0</v>
      </c>
      <c r="L568" s="4">
        <v>0</v>
      </c>
      <c r="M568" s="4">
        <v>0</v>
      </c>
      <c r="N568" s="4">
        <v>14</v>
      </c>
      <c r="O568" s="4">
        <v>3</v>
      </c>
      <c r="P568" s="7">
        <v>17</v>
      </c>
      <c r="Q568" s="37">
        <f t="shared" si="34"/>
        <v>0.77272727272727271</v>
      </c>
      <c r="R568" s="38">
        <f t="shared" si="35"/>
        <v>0.77272727272727271</v>
      </c>
      <c r="S568" s="8">
        <v>5</v>
      </c>
      <c r="T568" s="3">
        <v>0</v>
      </c>
      <c r="U568" s="32"/>
    </row>
    <row r="569" spans="1:21" x14ac:dyDescent="0.35">
      <c r="A569" s="5">
        <v>65</v>
      </c>
      <c r="B569" s="2" t="s">
        <v>78</v>
      </c>
      <c r="C569" s="2" t="s">
        <v>1</v>
      </c>
      <c r="D569" s="2" t="s">
        <v>16</v>
      </c>
      <c r="E569" s="2" t="s">
        <v>6</v>
      </c>
      <c r="F569" s="2" t="s">
        <v>17</v>
      </c>
      <c r="G569" s="5">
        <v>4</v>
      </c>
      <c r="H569" s="2" t="s">
        <v>4</v>
      </c>
      <c r="I569" s="15">
        <v>59</v>
      </c>
      <c r="J569" s="10">
        <v>0</v>
      </c>
      <c r="K569" s="3">
        <v>0</v>
      </c>
      <c r="L569" s="4">
        <v>0</v>
      </c>
      <c r="M569" s="4">
        <v>0</v>
      </c>
      <c r="N569" s="4">
        <v>0</v>
      </c>
      <c r="O569" s="4">
        <v>6</v>
      </c>
      <c r="P569" s="7">
        <v>6</v>
      </c>
      <c r="Q569" s="37">
        <f t="shared" si="34"/>
        <v>0.10169491525423729</v>
      </c>
      <c r="R569" s="38">
        <f t="shared" si="35"/>
        <v>0.10169491525423729</v>
      </c>
      <c r="S569" s="8">
        <v>18</v>
      </c>
      <c r="T569" s="3">
        <v>35</v>
      </c>
      <c r="U569" s="32"/>
    </row>
    <row r="570" spans="1:21" x14ac:dyDescent="0.35">
      <c r="A570" s="5">
        <v>65</v>
      </c>
      <c r="B570" s="2" t="s">
        <v>5</v>
      </c>
      <c r="C570" s="2" t="s">
        <v>1</v>
      </c>
      <c r="D570" s="2" t="s">
        <v>16</v>
      </c>
      <c r="E570" s="2" t="s">
        <v>6</v>
      </c>
      <c r="F570" s="2" t="s">
        <v>17</v>
      </c>
      <c r="G570" s="5">
        <v>4</v>
      </c>
      <c r="H570" s="2" t="s">
        <v>4</v>
      </c>
      <c r="I570" s="15">
        <v>59</v>
      </c>
      <c r="J570" s="10">
        <v>0</v>
      </c>
      <c r="K570" s="3">
        <v>0</v>
      </c>
      <c r="L570" s="4">
        <v>0</v>
      </c>
      <c r="M570" s="4">
        <v>0</v>
      </c>
      <c r="N570" s="4">
        <v>25</v>
      </c>
      <c r="O570" s="4">
        <v>10</v>
      </c>
      <c r="P570" s="7">
        <v>35</v>
      </c>
      <c r="Q570" s="37">
        <f t="shared" si="34"/>
        <v>0.59322033898305082</v>
      </c>
      <c r="R570" s="38">
        <f t="shared" si="35"/>
        <v>0.59322033898305082</v>
      </c>
      <c r="S570" s="8">
        <v>9</v>
      </c>
      <c r="T570" s="3">
        <v>15</v>
      </c>
      <c r="U570" s="32"/>
    </row>
    <row r="571" spans="1:21" x14ac:dyDescent="0.35">
      <c r="A571" s="5">
        <v>65</v>
      </c>
      <c r="B571" s="2" t="s">
        <v>78</v>
      </c>
      <c r="C571" s="2" t="s">
        <v>38</v>
      </c>
      <c r="D571" s="2" t="s">
        <v>39</v>
      </c>
      <c r="E571" s="2" t="s">
        <v>6</v>
      </c>
      <c r="F571" s="2" t="s">
        <v>134</v>
      </c>
      <c r="G571" s="5">
        <v>4</v>
      </c>
      <c r="H571" s="2" t="s">
        <v>4</v>
      </c>
      <c r="I571" s="15">
        <v>32</v>
      </c>
      <c r="J571" s="10">
        <v>0</v>
      </c>
      <c r="K571" s="3">
        <v>0</v>
      </c>
      <c r="L571" s="4">
        <v>0</v>
      </c>
      <c r="M571" s="4">
        <v>0</v>
      </c>
      <c r="N571" s="4">
        <v>0</v>
      </c>
      <c r="O571" s="4">
        <v>20</v>
      </c>
      <c r="P571" s="7">
        <v>20</v>
      </c>
      <c r="Q571" s="37">
        <f t="shared" si="34"/>
        <v>0.625</v>
      </c>
      <c r="R571" s="38">
        <f t="shared" si="35"/>
        <v>0.625</v>
      </c>
      <c r="S571" s="8">
        <v>6</v>
      </c>
      <c r="T571" s="3">
        <v>6</v>
      </c>
      <c r="U571" s="32"/>
    </row>
    <row r="572" spans="1:21" x14ac:dyDescent="0.35">
      <c r="A572" s="5">
        <v>65</v>
      </c>
      <c r="B572" s="2" t="s">
        <v>78</v>
      </c>
      <c r="C572" s="2" t="s">
        <v>38</v>
      </c>
      <c r="D572" s="2" t="s">
        <v>39</v>
      </c>
      <c r="E572" s="2" t="s">
        <v>6</v>
      </c>
      <c r="F572" s="2" t="s">
        <v>82</v>
      </c>
      <c r="G572" s="5">
        <v>4</v>
      </c>
      <c r="H572" s="2" t="s">
        <v>4</v>
      </c>
      <c r="I572" s="15">
        <v>36</v>
      </c>
      <c r="J572" s="10">
        <v>0</v>
      </c>
      <c r="K572" s="3">
        <v>0</v>
      </c>
      <c r="L572" s="4">
        <v>0</v>
      </c>
      <c r="M572" s="4">
        <v>0</v>
      </c>
      <c r="N572" s="4">
        <v>0</v>
      </c>
      <c r="O572" s="4">
        <v>13</v>
      </c>
      <c r="P572" s="7">
        <v>13</v>
      </c>
      <c r="Q572" s="37">
        <f t="shared" si="34"/>
        <v>0.3611111111111111</v>
      </c>
      <c r="R572" s="38">
        <f t="shared" si="35"/>
        <v>0.3611111111111111</v>
      </c>
      <c r="S572" s="8">
        <v>6</v>
      </c>
      <c r="T572" s="3">
        <v>17</v>
      </c>
      <c r="U572" s="32"/>
    </row>
    <row r="573" spans="1:21" x14ac:dyDescent="0.35">
      <c r="A573" s="5">
        <v>65</v>
      </c>
      <c r="B573" s="2" t="s">
        <v>78</v>
      </c>
      <c r="C573" s="2" t="s">
        <v>38</v>
      </c>
      <c r="D573" s="2" t="s">
        <v>39</v>
      </c>
      <c r="E573" s="2" t="s">
        <v>6</v>
      </c>
      <c r="F573" s="2" t="s">
        <v>40</v>
      </c>
      <c r="G573" s="5">
        <v>4</v>
      </c>
      <c r="H573" s="2" t="s">
        <v>4</v>
      </c>
      <c r="I573" s="15">
        <v>33</v>
      </c>
      <c r="J573" s="10">
        <v>0</v>
      </c>
      <c r="K573" s="3">
        <v>0</v>
      </c>
      <c r="L573" s="4">
        <v>0</v>
      </c>
      <c r="M573" s="4">
        <v>0</v>
      </c>
      <c r="N573" s="4">
        <v>0</v>
      </c>
      <c r="O573" s="4">
        <v>0</v>
      </c>
      <c r="P573" s="7">
        <v>0</v>
      </c>
      <c r="Q573" s="37">
        <f t="shared" si="34"/>
        <v>0</v>
      </c>
      <c r="R573" s="38">
        <f t="shared" si="35"/>
        <v>0</v>
      </c>
      <c r="S573" s="8">
        <v>15</v>
      </c>
      <c r="T573" s="3">
        <v>18</v>
      </c>
      <c r="U573" s="32"/>
    </row>
    <row r="574" spans="1:21" x14ac:dyDescent="0.35">
      <c r="A574" s="5">
        <v>65</v>
      </c>
      <c r="B574" s="2" t="s">
        <v>5</v>
      </c>
      <c r="C574" s="2" t="s">
        <v>38</v>
      </c>
      <c r="D574" s="2" t="s">
        <v>39</v>
      </c>
      <c r="E574" s="2" t="s">
        <v>6</v>
      </c>
      <c r="F574" s="2" t="s">
        <v>40</v>
      </c>
      <c r="G574" s="5">
        <v>4</v>
      </c>
      <c r="H574" s="2" t="s">
        <v>4</v>
      </c>
      <c r="I574" s="15">
        <v>17</v>
      </c>
      <c r="J574" s="10">
        <v>0</v>
      </c>
      <c r="K574" s="3">
        <v>0</v>
      </c>
      <c r="L574" s="4">
        <v>0</v>
      </c>
      <c r="M574" s="4">
        <v>0</v>
      </c>
      <c r="N574" s="4">
        <v>0</v>
      </c>
      <c r="O574" s="4">
        <v>1</v>
      </c>
      <c r="P574" s="7">
        <v>1</v>
      </c>
      <c r="Q574" s="37">
        <f t="shared" si="34"/>
        <v>5.8823529411764705E-2</v>
      </c>
      <c r="R574" s="38">
        <f t="shared" si="35"/>
        <v>5.8823529411764705E-2</v>
      </c>
      <c r="S574" s="8">
        <v>2</v>
      </c>
      <c r="T574" s="3">
        <v>14</v>
      </c>
      <c r="U574" s="32"/>
    </row>
    <row r="575" spans="1:21" x14ac:dyDescent="0.35">
      <c r="A575" s="5">
        <v>65</v>
      </c>
      <c r="B575" s="2" t="s">
        <v>78</v>
      </c>
      <c r="C575" s="2" t="s">
        <v>38</v>
      </c>
      <c r="D575" s="2" t="s">
        <v>86</v>
      </c>
      <c r="E575" s="2" t="s">
        <v>6</v>
      </c>
      <c r="F575" s="2" t="s">
        <v>127</v>
      </c>
      <c r="G575" s="5">
        <v>4</v>
      </c>
      <c r="H575" s="2" t="s">
        <v>4</v>
      </c>
      <c r="I575" s="15">
        <v>4</v>
      </c>
      <c r="J575" s="10">
        <v>0</v>
      </c>
      <c r="K575" s="3">
        <v>0</v>
      </c>
      <c r="L575" s="4">
        <v>0</v>
      </c>
      <c r="M575" s="4">
        <v>0</v>
      </c>
      <c r="N575" s="4">
        <v>0</v>
      </c>
      <c r="O575" s="4">
        <v>0</v>
      </c>
      <c r="P575" s="7">
        <v>0</v>
      </c>
      <c r="Q575" s="37">
        <f t="shared" si="34"/>
        <v>0</v>
      </c>
      <c r="R575" s="38">
        <f t="shared" si="35"/>
        <v>0</v>
      </c>
      <c r="S575" s="8">
        <v>1</v>
      </c>
      <c r="T575" s="3">
        <v>3</v>
      </c>
      <c r="U575" s="32"/>
    </row>
    <row r="576" spans="1:21" x14ac:dyDescent="0.35">
      <c r="A576" s="5">
        <v>65</v>
      </c>
      <c r="B576" s="2" t="s">
        <v>78</v>
      </c>
      <c r="C576" s="2" t="s">
        <v>38</v>
      </c>
      <c r="D576" s="2" t="s">
        <v>86</v>
      </c>
      <c r="E576" s="2" t="s">
        <v>6</v>
      </c>
      <c r="F576" s="2" t="s">
        <v>130</v>
      </c>
      <c r="G576" s="5">
        <v>4</v>
      </c>
      <c r="H576" s="2" t="s">
        <v>4</v>
      </c>
      <c r="I576" s="15">
        <v>31</v>
      </c>
      <c r="J576" s="10">
        <v>0</v>
      </c>
      <c r="K576" s="3">
        <v>0</v>
      </c>
      <c r="L576" s="4">
        <v>0</v>
      </c>
      <c r="M576" s="4">
        <v>0</v>
      </c>
      <c r="N576" s="4">
        <v>0</v>
      </c>
      <c r="O576" s="4">
        <v>7</v>
      </c>
      <c r="P576" s="7">
        <v>7</v>
      </c>
      <c r="Q576" s="37">
        <f t="shared" si="34"/>
        <v>0.22580645161290322</v>
      </c>
      <c r="R576" s="38">
        <f t="shared" si="35"/>
        <v>0.22580645161290322</v>
      </c>
      <c r="S576" s="8">
        <v>8</v>
      </c>
      <c r="T576" s="3">
        <v>16</v>
      </c>
      <c r="U576" s="32"/>
    </row>
    <row r="577" spans="1:21" x14ac:dyDescent="0.35">
      <c r="A577" s="5">
        <v>65</v>
      </c>
      <c r="B577" s="2" t="s">
        <v>78</v>
      </c>
      <c r="C577" s="2" t="s">
        <v>38</v>
      </c>
      <c r="D577" s="2" t="s">
        <v>86</v>
      </c>
      <c r="E577" s="2" t="s">
        <v>6</v>
      </c>
      <c r="F577" s="2" t="s">
        <v>126</v>
      </c>
      <c r="G577" s="5">
        <v>4</v>
      </c>
      <c r="H577" s="2" t="s">
        <v>4</v>
      </c>
      <c r="I577" s="15">
        <v>22</v>
      </c>
      <c r="J577" s="10">
        <v>0</v>
      </c>
      <c r="K577" s="3">
        <v>0</v>
      </c>
      <c r="L577" s="4">
        <v>0</v>
      </c>
      <c r="M577" s="4">
        <v>0</v>
      </c>
      <c r="N577" s="4">
        <v>0</v>
      </c>
      <c r="O577" s="4">
        <v>7</v>
      </c>
      <c r="P577" s="7">
        <v>7</v>
      </c>
      <c r="Q577" s="37">
        <f t="shared" si="34"/>
        <v>0.31818181818181818</v>
      </c>
      <c r="R577" s="38">
        <f t="shared" si="35"/>
        <v>0.31818181818181818</v>
      </c>
      <c r="S577" s="8">
        <v>8</v>
      </c>
      <c r="T577" s="3">
        <v>7</v>
      </c>
      <c r="U577" s="32"/>
    </row>
    <row r="578" spans="1:21" x14ac:dyDescent="0.35">
      <c r="A578" s="5">
        <v>65</v>
      </c>
      <c r="B578" s="2" t="s">
        <v>78</v>
      </c>
      <c r="C578" s="2" t="s">
        <v>38</v>
      </c>
      <c r="D578" s="2" t="s">
        <v>88</v>
      </c>
      <c r="E578" s="2" t="s">
        <v>6</v>
      </c>
      <c r="F578" s="2" t="s">
        <v>89</v>
      </c>
      <c r="G578" s="5">
        <v>4</v>
      </c>
      <c r="H578" s="2" t="s">
        <v>4</v>
      </c>
      <c r="I578" s="15">
        <v>48</v>
      </c>
      <c r="J578" s="10">
        <v>0</v>
      </c>
      <c r="K578" s="3">
        <v>0</v>
      </c>
      <c r="L578" s="4">
        <v>0</v>
      </c>
      <c r="M578" s="4">
        <v>0</v>
      </c>
      <c r="N578" s="4">
        <v>0</v>
      </c>
      <c r="O578" s="4">
        <v>23</v>
      </c>
      <c r="P578" s="7">
        <v>23</v>
      </c>
      <c r="Q578" s="37">
        <f t="shared" si="34"/>
        <v>0.47916666666666669</v>
      </c>
      <c r="R578" s="38">
        <f t="shared" si="35"/>
        <v>0.47916666666666669</v>
      </c>
      <c r="S578" s="8">
        <v>10</v>
      </c>
      <c r="T578" s="3">
        <v>15</v>
      </c>
      <c r="U578" s="32"/>
    </row>
    <row r="579" spans="1:21" x14ac:dyDescent="0.35">
      <c r="A579" s="5">
        <v>65</v>
      </c>
      <c r="B579" s="2" t="s">
        <v>78</v>
      </c>
      <c r="C579" s="2" t="s">
        <v>38</v>
      </c>
      <c r="D579" s="2" t="s">
        <v>83</v>
      </c>
      <c r="E579" s="2" t="s">
        <v>6</v>
      </c>
      <c r="F579" s="2" t="s">
        <v>84</v>
      </c>
      <c r="G579" s="5">
        <v>5</v>
      </c>
      <c r="H579" s="2" t="s">
        <v>4</v>
      </c>
      <c r="I579" s="15">
        <v>68</v>
      </c>
      <c r="J579" s="10">
        <v>0</v>
      </c>
      <c r="K579" s="3">
        <v>0</v>
      </c>
      <c r="L579" s="6">
        <v>0</v>
      </c>
      <c r="M579" s="6">
        <v>0</v>
      </c>
      <c r="N579" s="6">
        <v>0</v>
      </c>
      <c r="O579" s="6">
        <v>0</v>
      </c>
      <c r="P579" s="7">
        <v>0</v>
      </c>
      <c r="Q579" s="43" t="s">
        <v>171</v>
      </c>
      <c r="R579" s="38">
        <f t="shared" si="35"/>
        <v>0</v>
      </c>
      <c r="S579" s="8">
        <v>8</v>
      </c>
      <c r="T579" s="3">
        <v>60</v>
      </c>
      <c r="U579" s="33" t="s">
        <v>169</v>
      </c>
    </row>
    <row r="580" spans="1:21" x14ac:dyDescent="0.35">
      <c r="A580" s="5">
        <v>65</v>
      </c>
      <c r="B580" s="2" t="s">
        <v>78</v>
      </c>
      <c r="C580" s="2" t="s">
        <v>38</v>
      </c>
      <c r="D580" s="2" t="s">
        <v>83</v>
      </c>
      <c r="E580" s="2" t="s">
        <v>6</v>
      </c>
      <c r="F580" s="2" t="s">
        <v>95</v>
      </c>
      <c r="G580" s="5">
        <v>5</v>
      </c>
      <c r="H580" s="2" t="s">
        <v>4</v>
      </c>
      <c r="I580" s="15">
        <v>39</v>
      </c>
      <c r="J580" s="10">
        <v>0</v>
      </c>
      <c r="K580" s="3">
        <v>0</v>
      </c>
      <c r="L580" s="6">
        <v>0</v>
      </c>
      <c r="M580" s="6">
        <v>0</v>
      </c>
      <c r="N580" s="6">
        <v>0</v>
      </c>
      <c r="O580" s="6">
        <v>0</v>
      </c>
      <c r="P580" s="7">
        <v>0</v>
      </c>
      <c r="Q580" s="43" t="s">
        <v>171</v>
      </c>
      <c r="R580" s="38">
        <f t="shared" si="35"/>
        <v>0</v>
      </c>
      <c r="S580" s="8">
        <v>7</v>
      </c>
      <c r="T580" s="3">
        <v>32</v>
      </c>
      <c r="U580" s="33" t="s">
        <v>169</v>
      </c>
    </row>
    <row r="581" spans="1:21" x14ac:dyDescent="0.35">
      <c r="A581" s="5">
        <v>65</v>
      </c>
      <c r="B581" s="2" t="s">
        <v>22</v>
      </c>
      <c r="C581" s="2" t="s">
        <v>41</v>
      </c>
      <c r="D581" s="2" t="s">
        <v>71</v>
      </c>
      <c r="E581" s="2" t="s">
        <v>113</v>
      </c>
      <c r="F581" s="2" t="s">
        <v>116</v>
      </c>
      <c r="G581" s="5">
        <v>2</v>
      </c>
      <c r="H581" s="2" t="s">
        <v>4</v>
      </c>
      <c r="I581" s="15">
        <v>3</v>
      </c>
      <c r="J581" s="10">
        <v>0</v>
      </c>
      <c r="K581" s="3">
        <v>0</v>
      </c>
      <c r="L581" s="4">
        <v>0</v>
      </c>
      <c r="M581" s="4">
        <v>1</v>
      </c>
      <c r="N581" s="3">
        <v>1</v>
      </c>
      <c r="O581" s="3">
        <v>1</v>
      </c>
      <c r="P581" s="7">
        <v>3</v>
      </c>
      <c r="Q581" s="37">
        <f>SUM(L581:M581)/I581</f>
        <v>0.33333333333333331</v>
      </c>
      <c r="R581" s="38">
        <f t="shared" si="35"/>
        <v>1</v>
      </c>
      <c r="S581" s="8">
        <v>0</v>
      </c>
      <c r="T581" s="3">
        <v>0</v>
      </c>
      <c r="U581" s="32"/>
    </row>
    <row r="582" spans="1:21" x14ac:dyDescent="0.35">
      <c r="A582" s="5">
        <v>65</v>
      </c>
      <c r="B582" s="2" t="s">
        <v>22</v>
      </c>
      <c r="C582" s="2" t="s">
        <v>41</v>
      </c>
      <c r="D582" s="2" t="s">
        <v>71</v>
      </c>
      <c r="E582" s="2" t="s">
        <v>113</v>
      </c>
      <c r="F582" s="2" t="s">
        <v>116</v>
      </c>
      <c r="G582" s="5">
        <v>2</v>
      </c>
      <c r="H582" s="2" t="s">
        <v>54</v>
      </c>
      <c r="I582" s="15">
        <v>3</v>
      </c>
      <c r="J582" s="10">
        <v>0</v>
      </c>
      <c r="K582" s="3">
        <v>0</v>
      </c>
      <c r="L582" s="4">
        <v>0</v>
      </c>
      <c r="M582" s="4">
        <v>3</v>
      </c>
      <c r="N582" s="3">
        <v>0</v>
      </c>
      <c r="O582" s="3">
        <v>0</v>
      </c>
      <c r="P582" s="7">
        <v>3</v>
      </c>
      <c r="Q582" s="37">
        <f t="shared" ref="Q582:Q589" si="36">SUM(L582:M582)/I582</f>
        <v>1</v>
      </c>
      <c r="R582" s="38">
        <f t="shared" si="35"/>
        <v>1</v>
      </c>
      <c r="S582" s="8">
        <v>0</v>
      </c>
      <c r="T582" s="3">
        <v>0</v>
      </c>
      <c r="U582" s="32"/>
    </row>
    <row r="583" spans="1:21" x14ac:dyDescent="0.35">
      <c r="A583" s="5">
        <v>65</v>
      </c>
      <c r="B583" s="2" t="s">
        <v>78</v>
      </c>
      <c r="C583" s="2" t="s">
        <v>1</v>
      </c>
      <c r="D583" s="2" t="s">
        <v>2</v>
      </c>
      <c r="E583" s="2" t="s">
        <v>113</v>
      </c>
      <c r="F583" s="2" t="s">
        <v>112</v>
      </c>
      <c r="G583" s="5">
        <v>2</v>
      </c>
      <c r="H583" s="2" t="s">
        <v>4</v>
      </c>
      <c r="I583" s="15">
        <v>2</v>
      </c>
      <c r="J583" s="10">
        <v>0</v>
      </c>
      <c r="K583" s="3">
        <v>0</v>
      </c>
      <c r="L583" s="4">
        <v>0</v>
      </c>
      <c r="M583" s="4">
        <v>1</v>
      </c>
      <c r="N583" s="3">
        <v>0</v>
      </c>
      <c r="O583" s="3">
        <v>0</v>
      </c>
      <c r="P583" s="7">
        <v>1</v>
      </c>
      <c r="Q583" s="37">
        <f t="shared" si="36"/>
        <v>0.5</v>
      </c>
      <c r="R583" s="38">
        <f t="shared" si="35"/>
        <v>0.5</v>
      </c>
      <c r="S583" s="8">
        <v>1</v>
      </c>
      <c r="T583" s="3">
        <v>0</v>
      </c>
      <c r="U583" s="32"/>
    </row>
    <row r="584" spans="1:21" x14ac:dyDescent="0.35">
      <c r="A584" s="5">
        <v>65</v>
      </c>
      <c r="B584" s="2" t="s">
        <v>78</v>
      </c>
      <c r="C584" s="2" t="s">
        <v>1</v>
      </c>
      <c r="D584" s="2" t="s">
        <v>2</v>
      </c>
      <c r="E584" s="2" t="s">
        <v>113</v>
      </c>
      <c r="F584" s="2" t="s">
        <v>112</v>
      </c>
      <c r="G584" s="5">
        <v>2</v>
      </c>
      <c r="H584" s="2" t="s">
        <v>54</v>
      </c>
      <c r="I584" s="15">
        <v>5</v>
      </c>
      <c r="J584" s="10">
        <v>0</v>
      </c>
      <c r="K584" s="3">
        <v>0</v>
      </c>
      <c r="L584" s="4">
        <v>0</v>
      </c>
      <c r="M584" s="4">
        <v>0</v>
      </c>
      <c r="N584" s="3">
        <v>1</v>
      </c>
      <c r="O584" s="3">
        <v>0</v>
      </c>
      <c r="P584" s="7">
        <v>1</v>
      </c>
      <c r="Q584" s="37">
        <f t="shared" si="36"/>
        <v>0</v>
      </c>
      <c r="R584" s="38">
        <f t="shared" si="35"/>
        <v>0.2</v>
      </c>
      <c r="S584" s="8">
        <v>1</v>
      </c>
      <c r="T584" s="3">
        <v>3</v>
      </c>
      <c r="U584" s="32"/>
    </row>
    <row r="585" spans="1:21" x14ac:dyDescent="0.35">
      <c r="A585" s="5">
        <v>65</v>
      </c>
      <c r="B585" s="2" t="s">
        <v>78</v>
      </c>
      <c r="C585" s="2" t="s">
        <v>1</v>
      </c>
      <c r="D585" s="2" t="s">
        <v>10</v>
      </c>
      <c r="E585" s="2" t="s">
        <v>113</v>
      </c>
      <c r="F585" s="2" t="s">
        <v>114</v>
      </c>
      <c r="G585" s="5">
        <v>2</v>
      </c>
      <c r="H585" s="2" t="s">
        <v>4</v>
      </c>
      <c r="I585" s="15">
        <v>7</v>
      </c>
      <c r="J585" s="10">
        <v>0</v>
      </c>
      <c r="K585" s="3">
        <v>0</v>
      </c>
      <c r="L585" s="4">
        <v>0</v>
      </c>
      <c r="M585" s="4">
        <v>2</v>
      </c>
      <c r="N585" s="3">
        <v>1</v>
      </c>
      <c r="O585" s="3">
        <v>1</v>
      </c>
      <c r="P585" s="7">
        <v>4</v>
      </c>
      <c r="Q585" s="37">
        <f t="shared" si="36"/>
        <v>0.2857142857142857</v>
      </c>
      <c r="R585" s="38">
        <f t="shared" si="35"/>
        <v>0.5714285714285714</v>
      </c>
      <c r="S585" s="8">
        <v>1</v>
      </c>
      <c r="T585" s="3">
        <v>2</v>
      </c>
      <c r="U585" s="32"/>
    </row>
    <row r="586" spans="1:21" x14ac:dyDescent="0.35">
      <c r="A586" s="5">
        <v>65</v>
      </c>
      <c r="B586" s="2" t="s">
        <v>78</v>
      </c>
      <c r="C586" s="2" t="s">
        <v>1</v>
      </c>
      <c r="D586" s="2" t="s">
        <v>10</v>
      </c>
      <c r="E586" s="2" t="s">
        <v>113</v>
      </c>
      <c r="F586" s="2" t="s">
        <v>114</v>
      </c>
      <c r="G586" s="5">
        <v>2</v>
      </c>
      <c r="H586" s="2" t="s">
        <v>54</v>
      </c>
      <c r="I586" s="15">
        <v>12</v>
      </c>
      <c r="J586" s="10">
        <v>0</v>
      </c>
      <c r="K586" s="3">
        <v>0</v>
      </c>
      <c r="L586" s="4">
        <v>0</v>
      </c>
      <c r="M586" s="4">
        <v>1</v>
      </c>
      <c r="N586" s="3">
        <v>4</v>
      </c>
      <c r="O586" s="3">
        <v>1</v>
      </c>
      <c r="P586" s="7">
        <v>6</v>
      </c>
      <c r="Q586" s="37">
        <f t="shared" si="36"/>
        <v>8.3333333333333329E-2</v>
      </c>
      <c r="R586" s="38">
        <f t="shared" si="35"/>
        <v>0.5</v>
      </c>
      <c r="S586" s="8">
        <v>2</v>
      </c>
      <c r="T586" s="3">
        <v>4</v>
      </c>
      <c r="U586" s="32"/>
    </row>
    <row r="587" spans="1:21" x14ac:dyDescent="0.35">
      <c r="A587" s="5">
        <v>65</v>
      </c>
      <c r="B587" s="2" t="s">
        <v>78</v>
      </c>
      <c r="C587" s="2" t="s">
        <v>38</v>
      </c>
      <c r="D587" s="2" t="s">
        <v>39</v>
      </c>
      <c r="E587" s="2" t="s">
        <v>113</v>
      </c>
      <c r="F587" s="2" t="s">
        <v>131</v>
      </c>
      <c r="G587" s="5">
        <v>2</v>
      </c>
      <c r="H587" s="2" t="s">
        <v>4</v>
      </c>
      <c r="I587" s="15">
        <v>9</v>
      </c>
      <c r="J587" s="10">
        <v>0</v>
      </c>
      <c r="K587" s="3">
        <v>0</v>
      </c>
      <c r="L587" s="4">
        <v>0</v>
      </c>
      <c r="M587" s="4">
        <v>0</v>
      </c>
      <c r="N587" s="3">
        <v>3</v>
      </c>
      <c r="O587" s="3">
        <v>0</v>
      </c>
      <c r="P587" s="7">
        <v>3</v>
      </c>
      <c r="Q587" s="37">
        <f t="shared" si="36"/>
        <v>0</v>
      </c>
      <c r="R587" s="38">
        <f t="shared" si="35"/>
        <v>0.33333333333333331</v>
      </c>
      <c r="S587" s="8">
        <v>3</v>
      </c>
      <c r="T587" s="3">
        <v>3</v>
      </c>
      <c r="U587" s="32"/>
    </row>
    <row r="588" spans="1:21" x14ac:dyDescent="0.35">
      <c r="A588" s="5">
        <v>65</v>
      </c>
      <c r="B588" s="2" t="s">
        <v>78</v>
      </c>
      <c r="C588" s="2" t="s">
        <v>1</v>
      </c>
      <c r="D588" s="2" t="s">
        <v>10</v>
      </c>
      <c r="E588" s="2" t="s">
        <v>150</v>
      </c>
      <c r="F588" s="2" t="s">
        <v>149</v>
      </c>
      <c r="G588" s="5">
        <v>2</v>
      </c>
      <c r="H588" s="2" t="s">
        <v>4</v>
      </c>
      <c r="I588" s="15">
        <v>3</v>
      </c>
      <c r="J588" s="10">
        <v>0</v>
      </c>
      <c r="K588" s="3">
        <v>0</v>
      </c>
      <c r="L588" s="4">
        <v>0</v>
      </c>
      <c r="M588" s="4">
        <v>0</v>
      </c>
      <c r="N588" s="3">
        <v>0</v>
      </c>
      <c r="O588" s="3">
        <v>0</v>
      </c>
      <c r="P588" s="7">
        <v>0</v>
      </c>
      <c r="Q588" s="37">
        <f t="shared" si="36"/>
        <v>0</v>
      </c>
      <c r="R588" s="38">
        <f t="shared" si="35"/>
        <v>0</v>
      </c>
      <c r="S588" s="8">
        <v>2</v>
      </c>
      <c r="T588" s="3">
        <v>1</v>
      </c>
      <c r="U588" s="32"/>
    </row>
    <row r="589" spans="1:21" ht="18.600000000000001" thickBot="1" x14ac:dyDescent="0.4">
      <c r="A589" s="24">
        <v>65</v>
      </c>
      <c r="B589" s="25" t="s">
        <v>78</v>
      </c>
      <c r="C589" s="25" t="s">
        <v>1</v>
      </c>
      <c r="D589" s="25" t="s">
        <v>10</v>
      </c>
      <c r="E589" s="25" t="s">
        <v>150</v>
      </c>
      <c r="F589" s="25" t="s">
        <v>149</v>
      </c>
      <c r="G589" s="24">
        <v>2</v>
      </c>
      <c r="H589" s="25" t="s">
        <v>54</v>
      </c>
      <c r="I589" s="26">
        <v>6</v>
      </c>
      <c r="J589" s="12">
        <v>0</v>
      </c>
      <c r="K589" s="13">
        <v>0</v>
      </c>
      <c r="L589" s="30">
        <v>0</v>
      </c>
      <c r="M589" s="30">
        <v>0</v>
      </c>
      <c r="N589" s="13">
        <v>0</v>
      </c>
      <c r="O589" s="13">
        <v>2</v>
      </c>
      <c r="P589" s="14">
        <v>2</v>
      </c>
      <c r="Q589" s="40">
        <f t="shared" si="36"/>
        <v>0</v>
      </c>
      <c r="R589" s="41">
        <f t="shared" si="35"/>
        <v>0.33333333333333331</v>
      </c>
      <c r="S589" s="28">
        <v>1</v>
      </c>
      <c r="T589" s="13">
        <v>3</v>
      </c>
      <c r="U589" s="32"/>
    </row>
    <row r="590" spans="1:21" x14ac:dyDescent="0.35">
      <c r="A590" s="16">
        <v>66</v>
      </c>
      <c r="B590" s="17" t="s">
        <v>78</v>
      </c>
      <c r="C590" s="17" t="s">
        <v>74</v>
      </c>
      <c r="D590" s="17" t="s">
        <v>75</v>
      </c>
      <c r="E590" s="17" t="s">
        <v>77</v>
      </c>
      <c r="F590" s="17" t="s">
        <v>107</v>
      </c>
      <c r="G590" s="16">
        <v>3</v>
      </c>
      <c r="H590" s="17" t="s">
        <v>4</v>
      </c>
      <c r="I590" s="18">
        <v>13</v>
      </c>
      <c r="J590" s="29">
        <v>0</v>
      </c>
      <c r="K590" s="21">
        <v>0</v>
      </c>
      <c r="L590" s="21">
        <v>0</v>
      </c>
      <c r="M590" s="20">
        <v>0</v>
      </c>
      <c r="N590" s="20">
        <v>0</v>
      </c>
      <c r="O590" s="20">
        <v>9</v>
      </c>
      <c r="P590" s="22">
        <v>9</v>
      </c>
      <c r="Q590" s="42">
        <f>SUM(M590:O590)/I590</f>
        <v>0.69230769230769229</v>
      </c>
      <c r="R590" s="39">
        <f t="shared" si="35"/>
        <v>0.69230769230769229</v>
      </c>
      <c r="S590" s="23">
        <v>3</v>
      </c>
      <c r="T590" s="21">
        <v>1</v>
      </c>
      <c r="U590" s="32"/>
    </row>
    <row r="591" spans="1:21" x14ac:dyDescent="0.35">
      <c r="A591" s="5">
        <v>66</v>
      </c>
      <c r="B591" s="2" t="s">
        <v>20</v>
      </c>
      <c r="C591" s="2" t="s">
        <v>74</v>
      </c>
      <c r="D591" s="2" t="s">
        <v>75</v>
      </c>
      <c r="E591" s="2" t="s">
        <v>77</v>
      </c>
      <c r="F591" s="2" t="s">
        <v>76</v>
      </c>
      <c r="G591" s="5">
        <v>3</v>
      </c>
      <c r="H591" s="2" t="s">
        <v>4</v>
      </c>
      <c r="I591" s="15">
        <v>14</v>
      </c>
      <c r="J591" s="10">
        <v>0</v>
      </c>
      <c r="K591" s="3">
        <v>0</v>
      </c>
      <c r="L591" s="3">
        <v>0</v>
      </c>
      <c r="M591" s="4">
        <v>0</v>
      </c>
      <c r="N591" s="4">
        <v>0</v>
      </c>
      <c r="O591" s="4">
        <v>8</v>
      </c>
      <c r="P591" s="7">
        <v>8</v>
      </c>
      <c r="Q591" s="42">
        <f t="shared" ref="Q591:Q594" si="37">SUM(M591:O591)/I591</f>
        <v>0.5714285714285714</v>
      </c>
      <c r="R591" s="38">
        <f t="shared" si="35"/>
        <v>0.5714285714285714</v>
      </c>
      <c r="S591" s="8">
        <v>4</v>
      </c>
      <c r="T591" s="3">
        <v>2</v>
      </c>
      <c r="U591" s="32"/>
    </row>
    <row r="592" spans="1:21" x14ac:dyDescent="0.35">
      <c r="A592" s="5">
        <v>66</v>
      </c>
      <c r="B592" s="2" t="s">
        <v>78</v>
      </c>
      <c r="C592" s="2" t="s">
        <v>74</v>
      </c>
      <c r="D592" s="2" t="s">
        <v>75</v>
      </c>
      <c r="E592" s="2" t="s">
        <v>77</v>
      </c>
      <c r="F592" s="2" t="s">
        <v>76</v>
      </c>
      <c r="G592" s="5">
        <v>3</v>
      </c>
      <c r="H592" s="2" t="s">
        <v>4</v>
      </c>
      <c r="I592" s="15">
        <v>74</v>
      </c>
      <c r="J592" s="10">
        <v>0</v>
      </c>
      <c r="K592" s="3">
        <v>0</v>
      </c>
      <c r="L592" s="3">
        <v>0</v>
      </c>
      <c r="M592" s="4">
        <v>0</v>
      </c>
      <c r="N592" s="4">
        <v>0</v>
      </c>
      <c r="O592" s="4">
        <v>58</v>
      </c>
      <c r="P592" s="7">
        <v>58</v>
      </c>
      <c r="Q592" s="42">
        <f t="shared" si="37"/>
        <v>0.78378378378378377</v>
      </c>
      <c r="R592" s="38">
        <f t="shared" si="35"/>
        <v>0.78378378378378377</v>
      </c>
      <c r="S592" s="8">
        <v>11</v>
      </c>
      <c r="T592" s="3">
        <v>5</v>
      </c>
      <c r="U592" s="32"/>
    </row>
    <row r="593" spans="1:21" x14ac:dyDescent="0.35">
      <c r="A593" s="5">
        <v>66</v>
      </c>
      <c r="B593" s="2" t="s">
        <v>5</v>
      </c>
      <c r="C593" s="2" t="s">
        <v>74</v>
      </c>
      <c r="D593" s="2" t="s">
        <v>75</v>
      </c>
      <c r="E593" s="2" t="s">
        <v>77</v>
      </c>
      <c r="F593" s="2" t="s">
        <v>76</v>
      </c>
      <c r="G593" s="5">
        <v>3</v>
      </c>
      <c r="H593" s="2" t="s">
        <v>4</v>
      </c>
      <c r="I593" s="15">
        <v>28</v>
      </c>
      <c r="J593" s="10">
        <v>0</v>
      </c>
      <c r="K593" s="3">
        <v>0</v>
      </c>
      <c r="L593" s="3">
        <v>0</v>
      </c>
      <c r="M593" s="4">
        <v>0</v>
      </c>
      <c r="N593" s="4">
        <v>0</v>
      </c>
      <c r="O593" s="4">
        <v>3</v>
      </c>
      <c r="P593" s="7">
        <v>3</v>
      </c>
      <c r="Q593" s="42">
        <f t="shared" si="37"/>
        <v>0.10714285714285714</v>
      </c>
      <c r="R593" s="38">
        <f t="shared" si="35"/>
        <v>0.10714285714285714</v>
      </c>
      <c r="S593" s="8">
        <v>2</v>
      </c>
      <c r="T593" s="3">
        <v>23</v>
      </c>
      <c r="U593" s="32"/>
    </row>
    <row r="594" spans="1:21" x14ac:dyDescent="0.35">
      <c r="A594" s="5">
        <v>66</v>
      </c>
      <c r="B594" s="2" t="s">
        <v>78</v>
      </c>
      <c r="C594" s="2" t="s">
        <v>74</v>
      </c>
      <c r="D594" s="2" t="s">
        <v>75</v>
      </c>
      <c r="E594" s="2" t="s">
        <v>77</v>
      </c>
      <c r="F594" s="2" t="s">
        <v>94</v>
      </c>
      <c r="G594" s="5">
        <v>3</v>
      </c>
      <c r="H594" s="2" t="s">
        <v>4</v>
      </c>
      <c r="I594" s="15">
        <v>24</v>
      </c>
      <c r="J594" s="10">
        <v>0</v>
      </c>
      <c r="K594" s="3">
        <v>0</v>
      </c>
      <c r="L594" s="3">
        <v>0</v>
      </c>
      <c r="M594" s="4">
        <v>0</v>
      </c>
      <c r="N594" s="4">
        <v>0</v>
      </c>
      <c r="O594" s="4">
        <v>9</v>
      </c>
      <c r="P594" s="7">
        <v>9</v>
      </c>
      <c r="Q594" s="42">
        <f t="shared" si="37"/>
        <v>0.375</v>
      </c>
      <c r="R594" s="38">
        <f t="shared" si="35"/>
        <v>0.375</v>
      </c>
      <c r="S594" s="8">
        <v>7</v>
      </c>
      <c r="T594" s="3">
        <v>8</v>
      </c>
      <c r="U594" s="32"/>
    </row>
    <row r="595" spans="1:21" x14ac:dyDescent="0.35">
      <c r="A595" s="5">
        <v>66</v>
      </c>
      <c r="B595" s="2" t="s">
        <v>5</v>
      </c>
      <c r="C595" s="2" t="s">
        <v>28</v>
      </c>
      <c r="D595" s="2" t="s">
        <v>29</v>
      </c>
      <c r="E595" s="2" t="s">
        <v>60</v>
      </c>
      <c r="F595" s="2" t="s">
        <v>66</v>
      </c>
      <c r="G595" s="5">
        <v>2</v>
      </c>
      <c r="H595" s="2" t="s">
        <v>4</v>
      </c>
      <c r="I595" s="15">
        <v>20</v>
      </c>
      <c r="J595" s="10">
        <v>0</v>
      </c>
      <c r="K595" s="3">
        <v>0</v>
      </c>
      <c r="L595" s="3">
        <v>0</v>
      </c>
      <c r="M595" s="4">
        <v>0</v>
      </c>
      <c r="N595" s="4">
        <v>14</v>
      </c>
      <c r="O595" s="3">
        <v>0</v>
      </c>
      <c r="P595" s="7">
        <v>14</v>
      </c>
      <c r="Q595" s="42">
        <f>SUM(M595:N595)/I595</f>
        <v>0.7</v>
      </c>
      <c r="R595" s="38">
        <f t="shared" si="35"/>
        <v>0.7</v>
      </c>
      <c r="S595" s="8">
        <v>6</v>
      </c>
      <c r="T595" s="3">
        <v>0</v>
      </c>
      <c r="U595" s="32"/>
    </row>
    <row r="596" spans="1:21" x14ac:dyDescent="0.35">
      <c r="A596" s="5">
        <v>66</v>
      </c>
      <c r="B596" s="2" t="s">
        <v>26</v>
      </c>
      <c r="C596" s="2" t="s">
        <v>28</v>
      </c>
      <c r="D596" s="2" t="s">
        <v>29</v>
      </c>
      <c r="E596" s="2" t="s">
        <v>60</v>
      </c>
      <c r="F596" s="2" t="s">
        <v>66</v>
      </c>
      <c r="G596" s="5">
        <v>2</v>
      </c>
      <c r="H596" s="2" t="s">
        <v>4</v>
      </c>
      <c r="I596" s="15">
        <v>4</v>
      </c>
      <c r="J596" s="10">
        <v>0</v>
      </c>
      <c r="K596" s="3">
        <v>0</v>
      </c>
      <c r="L596" s="3">
        <v>0</v>
      </c>
      <c r="M596" s="4">
        <v>0</v>
      </c>
      <c r="N596" s="4">
        <v>3</v>
      </c>
      <c r="O596" s="3">
        <v>0</v>
      </c>
      <c r="P596" s="7">
        <v>3</v>
      </c>
      <c r="Q596" s="42">
        <f t="shared" ref="Q596:Q624" si="38">SUM(M596:N596)/I596</f>
        <v>0.75</v>
      </c>
      <c r="R596" s="38">
        <f t="shared" si="35"/>
        <v>0.75</v>
      </c>
      <c r="S596" s="8">
        <v>1</v>
      </c>
      <c r="T596" s="3">
        <v>0</v>
      </c>
      <c r="U596" s="32"/>
    </row>
    <row r="597" spans="1:21" x14ac:dyDescent="0.35">
      <c r="A597" s="5">
        <v>66</v>
      </c>
      <c r="B597" s="2" t="s">
        <v>22</v>
      </c>
      <c r="C597" s="2" t="s">
        <v>28</v>
      </c>
      <c r="D597" s="2" t="s">
        <v>29</v>
      </c>
      <c r="E597" s="2" t="s">
        <v>60</v>
      </c>
      <c r="F597" s="2" t="s">
        <v>66</v>
      </c>
      <c r="G597" s="5">
        <v>2</v>
      </c>
      <c r="H597" s="2" t="s">
        <v>4</v>
      </c>
      <c r="I597" s="15">
        <v>5</v>
      </c>
      <c r="J597" s="10">
        <v>0</v>
      </c>
      <c r="K597" s="3">
        <v>0</v>
      </c>
      <c r="L597" s="3">
        <v>0</v>
      </c>
      <c r="M597" s="4">
        <v>0</v>
      </c>
      <c r="N597" s="4">
        <v>4</v>
      </c>
      <c r="O597" s="3">
        <v>0</v>
      </c>
      <c r="P597" s="7">
        <v>4</v>
      </c>
      <c r="Q597" s="42">
        <f t="shared" si="38"/>
        <v>0.8</v>
      </c>
      <c r="R597" s="38">
        <f t="shared" si="35"/>
        <v>0.8</v>
      </c>
      <c r="S597" s="8">
        <v>1</v>
      </c>
      <c r="T597" s="3">
        <v>0</v>
      </c>
      <c r="U597" s="32"/>
    </row>
    <row r="598" spans="1:21" x14ac:dyDescent="0.35">
      <c r="A598" s="5">
        <v>66</v>
      </c>
      <c r="B598" s="2" t="s">
        <v>5</v>
      </c>
      <c r="C598" s="2" t="s">
        <v>28</v>
      </c>
      <c r="D598" s="2" t="s">
        <v>29</v>
      </c>
      <c r="E598" s="2" t="s">
        <v>60</v>
      </c>
      <c r="F598" s="2" t="s">
        <v>136</v>
      </c>
      <c r="G598" s="5">
        <v>2</v>
      </c>
      <c r="H598" s="2" t="s">
        <v>4</v>
      </c>
      <c r="I598" s="15">
        <v>14</v>
      </c>
      <c r="J598" s="10">
        <v>0</v>
      </c>
      <c r="K598" s="3">
        <v>0</v>
      </c>
      <c r="L598" s="3">
        <v>0</v>
      </c>
      <c r="M598" s="4">
        <v>0</v>
      </c>
      <c r="N598" s="4">
        <v>12</v>
      </c>
      <c r="O598" s="3">
        <v>0</v>
      </c>
      <c r="P598" s="7">
        <v>12</v>
      </c>
      <c r="Q598" s="42">
        <f t="shared" si="38"/>
        <v>0.8571428571428571</v>
      </c>
      <c r="R598" s="38">
        <f t="shared" si="35"/>
        <v>0.8571428571428571</v>
      </c>
      <c r="S598" s="8">
        <v>0</v>
      </c>
      <c r="T598" s="3">
        <v>2</v>
      </c>
      <c r="U598" s="32"/>
    </row>
    <row r="599" spans="1:21" x14ac:dyDescent="0.35">
      <c r="A599" s="5">
        <v>66</v>
      </c>
      <c r="B599" s="2" t="s">
        <v>26</v>
      </c>
      <c r="C599" s="2" t="s">
        <v>28</v>
      </c>
      <c r="D599" s="2" t="s">
        <v>29</v>
      </c>
      <c r="E599" s="2" t="s">
        <v>60</v>
      </c>
      <c r="F599" s="2" t="s">
        <v>136</v>
      </c>
      <c r="G599" s="5">
        <v>2</v>
      </c>
      <c r="H599" s="2" t="s">
        <v>4</v>
      </c>
      <c r="I599" s="15">
        <v>8</v>
      </c>
      <c r="J599" s="10">
        <v>0</v>
      </c>
      <c r="K599" s="3">
        <v>0</v>
      </c>
      <c r="L599" s="3">
        <v>0</v>
      </c>
      <c r="M599" s="4">
        <v>0</v>
      </c>
      <c r="N599" s="4">
        <v>4</v>
      </c>
      <c r="O599" s="3">
        <v>0</v>
      </c>
      <c r="P599" s="7">
        <v>4</v>
      </c>
      <c r="Q599" s="42">
        <f t="shared" si="38"/>
        <v>0.5</v>
      </c>
      <c r="R599" s="38">
        <f t="shared" si="35"/>
        <v>0.5</v>
      </c>
      <c r="S599" s="8">
        <v>4</v>
      </c>
      <c r="T599" s="3">
        <v>0</v>
      </c>
      <c r="U599" s="32"/>
    </row>
    <row r="600" spans="1:21" x14ac:dyDescent="0.35">
      <c r="A600" s="5">
        <v>66</v>
      </c>
      <c r="B600" s="2" t="s">
        <v>26</v>
      </c>
      <c r="C600" s="2" t="s">
        <v>41</v>
      </c>
      <c r="D600" s="2" t="s">
        <v>71</v>
      </c>
      <c r="E600" s="2" t="s">
        <v>60</v>
      </c>
      <c r="F600" s="2" t="s">
        <v>72</v>
      </c>
      <c r="G600" s="5">
        <v>2</v>
      </c>
      <c r="H600" s="2" t="s">
        <v>4</v>
      </c>
      <c r="I600" s="15">
        <v>13</v>
      </c>
      <c r="J600" s="10">
        <v>0</v>
      </c>
      <c r="K600" s="3">
        <v>0</v>
      </c>
      <c r="L600" s="3">
        <v>0</v>
      </c>
      <c r="M600" s="4">
        <v>0</v>
      </c>
      <c r="N600" s="4">
        <v>10</v>
      </c>
      <c r="O600" s="3">
        <v>0</v>
      </c>
      <c r="P600" s="7">
        <v>10</v>
      </c>
      <c r="Q600" s="42">
        <f t="shared" si="38"/>
        <v>0.76923076923076927</v>
      </c>
      <c r="R600" s="38">
        <f t="shared" si="35"/>
        <v>0.76923076923076927</v>
      </c>
      <c r="S600" s="8">
        <v>3</v>
      </c>
      <c r="T600" s="3">
        <v>0</v>
      </c>
      <c r="U600" s="32"/>
    </row>
    <row r="601" spans="1:21" x14ac:dyDescent="0.35">
      <c r="A601" s="5">
        <v>66</v>
      </c>
      <c r="B601" s="2" t="s">
        <v>24</v>
      </c>
      <c r="C601" s="2" t="s">
        <v>41</v>
      </c>
      <c r="D601" s="2" t="s">
        <v>69</v>
      </c>
      <c r="E601" s="2" t="s">
        <v>60</v>
      </c>
      <c r="F601" s="2" t="s">
        <v>137</v>
      </c>
      <c r="G601" s="5">
        <v>2</v>
      </c>
      <c r="H601" s="2" t="s">
        <v>4</v>
      </c>
      <c r="I601" s="15">
        <v>10</v>
      </c>
      <c r="J601" s="10">
        <v>0</v>
      </c>
      <c r="K601" s="3">
        <v>0</v>
      </c>
      <c r="L601" s="3">
        <v>0</v>
      </c>
      <c r="M601" s="4">
        <v>0</v>
      </c>
      <c r="N601" s="4">
        <v>5</v>
      </c>
      <c r="O601" s="3">
        <v>0</v>
      </c>
      <c r="P601" s="7">
        <v>5</v>
      </c>
      <c r="Q601" s="42">
        <f t="shared" si="38"/>
        <v>0.5</v>
      </c>
      <c r="R601" s="38">
        <f t="shared" si="35"/>
        <v>0.5</v>
      </c>
      <c r="S601" s="8">
        <v>5</v>
      </c>
      <c r="T601" s="3">
        <v>0</v>
      </c>
      <c r="U601" s="32"/>
    </row>
    <row r="602" spans="1:21" x14ac:dyDescent="0.35">
      <c r="A602" s="5">
        <v>66</v>
      </c>
      <c r="B602" s="2" t="s">
        <v>26</v>
      </c>
      <c r="C602" s="2" t="s">
        <v>41</v>
      </c>
      <c r="D602" s="2" t="s">
        <v>69</v>
      </c>
      <c r="E602" s="2" t="s">
        <v>60</v>
      </c>
      <c r="F602" s="2" t="s">
        <v>137</v>
      </c>
      <c r="G602" s="5">
        <v>2</v>
      </c>
      <c r="H602" s="2" t="s">
        <v>4</v>
      </c>
      <c r="I602" s="15">
        <v>8</v>
      </c>
      <c r="J602" s="10">
        <v>0</v>
      </c>
      <c r="K602" s="3">
        <v>0</v>
      </c>
      <c r="L602" s="3">
        <v>0</v>
      </c>
      <c r="M602" s="4">
        <v>0</v>
      </c>
      <c r="N602" s="4">
        <v>7</v>
      </c>
      <c r="O602" s="3">
        <v>0</v>
      </c>
      <c r="P602" s="7">
        <v>7</v>
      </c>
      <c r="Q602" s="42">
        <f t="shared" si="38"/>
        <v>0.875</v>
      </c>
      <c r="R602" s="38">
        <f t="shared" si="35"/>
        <v>0.875</v>
      </c>
      <c r="S602" s="8">
        <v>1</v>
      </c>
      <c r="T602" s="3">
        <v>0</v>
      </c>
      <c r="U602" s="32"/>
    </row>
    <row r="603" spans="1:21" x14ac:dyDescent="0.35">
      <c r="A603" s="5">
        <v>66</v>
      </c>
      <c r="B603" s="2" t="s">
        <v>24</v>
      </c>
      <c r="C603" s="2" t="s">
        <v>41</v>
      </c>
      <c r="D603" s="2" t="s">
        <v>69</v>
      </c>
      <c r="E603" s="2" t="s">
        <v>60</v>
      </c>
      <c r="F603" s="2" t="s">
        <v>70</v>
      </c>
      <c r="G603" s="5">
        <v>2</v>
      </c>
      <c r="H603" s="2" t="s">
        <v>4</v>
      </c>
      <c r="I603" s="15">
        <v>3</v>
      </c>
      <c r="J603" s="10">
        <v>0</v>
      </c>
      <c r="K603" s="3">
        <v>0</v>
      </c>
      <c r="L603" s="3">
        <v>0</v>
      </c>
      <c r="M603" s="4">
        <v>0</v>
      </c>
      <c r="N603" s="4">
        <v>1</v>
      </c>
      <c r="O603" s="3">
        <v>0</v>
      </c>
      <c r="P603" s="7">
        <v>1</v>
      </c>
      <c r="Q603" s="42">
        <f t="shared" si="38"/>
        <v>0.33333333333333331</v>
      </c>
      <c r="R603" s="38">
        <f t="shared" si="35"/>
        <v>0.33333333333333331</v>
      </c>
      <c r="S603" s="8">
        <v>2</v>
      </c>
      <c r="T603" s="3">
        <v>0</v>
      </c>
      <c r="U603" s="32"/>
    </row>
    <row r="604" spans="1:21" x14ac:dyDescent="0.35">
      <c r="A604" s="5">
        <v>66</v>
      </c>
      <c r="B604" s="2" t="s">
        <v>24</v>
      </c>
      <c r="C604" s="2" t="s">
        <v>41</v>
      </c>
      <c r="D604" s="2" t="s">
        <v>69</v>
      </c>
      <c r="E604" s="2" t="s">
        <v>60</v>
      </c>
      <c r="F604" s="2" t="s">
        <v>70</v>
      </c>
      <c r="G604" s="5">
        <v>2</v>
      </c>
      <c r="H604" s="2" t="s">
        <v>54</v>
      </c>
      <c r="I604" s="15">
        <v>4</v>
      </c>
      <c r="J604" s="10">
        <v>0</v>
      </c>
      <c r="K604" s="3">
        <v>0</v>
      </c>
      <c r="L604" s="3">
        <v>0</v>
      </c>
      <c r="M604" s="4">
        <v>0</v>
      </c>
      <c r="N604" s="4">
        <v>3</v>
      </c>
      <c r="O604" s="3">
        <v>0</v>
      </c>
      <c r="P604" s="7">
        <v>3</v>
      </c>
      <c r="Q604" s="42">
        <f t="shared" si="38"/>
        <v>0.75</v>
      </c>
      <c r="R604" s="38">
        <f t="shared" si="35"/>
        <v>0.75</v>
      </c>
      <c r="S604" s="8">
        <v>1</v>
      </c>
      <c r="T604" s="3">
        <v>0</v>
      </c>
      <c r="U604" s="32"/>
    </row>
    <row r="605" spans="1:21" x14ac:dyDescent="0.35">
      <c r="A605" s="5">
        <v>66</v>
      </c>
      <c r="B605" s="2" t="s">
        <v>26</v>
      </c>
      <c r="C605" s="2" t="s">
        <v>41</v>
      </c>
      <c r="D605" s="2" t="s">
        <v>69</v>
      </c>
      <c r="E605" s="2" t="s">
        <v>60</v>
      </c>
      <c r="F605" s="2" t="s">
        <v>70</v>
      </c>
      <c r="G605" s="5">
        <v>2</v>
      </c>
      <c r="H605" s="2" t="s">
        <v>4</v>
      </c>
      <c r="I605" s="15">
        <v>22</v>
      </c>
      <c r="J605" s="10">
        <v>0</v>
      </c>
      <c r="K605" s="3">
        <v>0</v>
      </c>
      <c r="L605" s="3">
        <v>0</v>
      </c>
      <c r="M605" s="4">
        <v>0</v>
      </c>
      <c r="N605" s="4">
        <v>18</v>
      </c>
      <c r="O605" s="3">
        <v>0</v>
      </c>
      <c r="P605" s="7">
        <v>18</v>
      </c>
      <c r="Q605" s="42">
        <f t="shared" si="38"/>
        <v>0.81818181818181823</v>
      </c>
      <c r="R605" s="38">
        <f t="shared" si="35"/>
        <v>0.81818181818181823</v>
      </c>
      <c r="S605" s="8">
        <v>3</v>
      </c>
      <c r="T605" s="3">
        <v>1</v>
      </c>
      <c r="U605" s="32"/>
    </row>
    <row r="606" spans="1:21" x14ac:dyDescent="0.35">
      <c r="A606" s="5">
        <v>66</v>
      </c>
      <c r="B606" s="2" t="s">
        <v>26</v>
      </c>
      <c r="C606" s="2" t="s">
        <v>41</v>
      </c>
      <c r="D606" s="2" t="s">
        <v>44</v>
      </c>
      <c r="E606" s="2" t="s">
        <v>60</v>
      </c>
      <c r="F606" s="2" t="s">
        <v>117</v>
      </c>
      <c r="G606" s="5">
        <v>2</v>
      </c>
      <c r="H606" s="2" t="s">
        <v>4</v>
      </c>
      <c r="I606" s="15">
        <v>4</v>
      </c>
      <c r="J606" s="10">
        <v>0</v>
      </c>
      <c r="K606" s="3">
        <v>0</v>
      </c>
      <c r="L606" s="3">
        <v>0</v>
      </c>
      <c r="M606" s="4">
        <v>0</v>
      </c>
      <c r="N606" s="4">
        <v>0</v>
      </c>
      <c r="O606" s="3">
        <v>0</v>
      </c>
      <c r="P606" s="7">
        <v>0</v>
      </c>
      <c r="Q606" s="42">
        <f t="shared" si="38"/>
        <v>0</v>
      </c>
      <c r="R606" s="38">
        <f t="shared" si="35"/>
        <v>0</v>
      </c>
      <c r="S606" s="8">
        <v>1</v>
      </c>
      <c r="T606" s="3">
        <v>3</v>
      </c>
      <c r="U606" s="32"/>
    </row>
    <row r="607" spans="1:21" x14ac:dyDescent="0.35">
      <c r="A607" s="5">
        <v>66</v>
      </c>
      <c r="B607" s="2" t="s">
        <v>26</v>
      </c>
      <c r="C607" s="2" t="s">
        <v>41</v>
      </c>
      <c r="D607" s="2" t="s">
        <v>44</v>
      </c>
      <c r="E607" s="2" t="s">
        <v>60</v>
      </c>
      <c r="F607" s="2" t="s">
        <v>68</v>
      </c>
      <c r="G607" s="5">
        <v>2</v>
      </c>
      <c r="H607" s="2" t="s">
        <v>4</v>
      </c>
      <c r="I607" s="15">
        <v>9</v>
      </c>
      <c r="J607" s="10">
        <v>0</v>
      </c>
      <c r="K607" s="3">
        <v>0</v>
      </c>
      <c r="L607" s="3">
        <v>0</v>
      </c>
      <c r="M607" s="4">
        <v>0</v>
      </c>
      <c r="N607" s="4">
        <v>2</v>
      </c>
      <c r="O607" s="3">
        <v>0</v>
      </c>
      <c r="P607" s="7">
        <v>2</v>
      </c>
      <c r="Q607" s="42">
        <f t="shared" si="38"/>
        <v>0.22222222222222221</v>
      </c>
      <c r="R607" s="38">
        <f t="shared" si="35"/>
        <v>0.22222222222222221</v>
      </c>
      <c r="S607" s="8">
        <v>6</v>
      </c>
      <c r="T607" s="3">
        <v>1</v>
      </c>
      <c r="U607" s="32"/>
    </row>
    <row r="608" spans="1:21" x14ac:dyDescent="0.35">
      <c r="A608" s="5">
        <v>66</v>
      </c>
      <c r="B608" s="2" t="s">
        <v>5</v>
      </c>
      <c r="C608" s="2" t="s">
        <v>1</v>
      </c>
      <c r="D608" s="2" t="s">
        <v>2</v>
      </c>
      <c r="E608" s="2" t="s">
        <v>60</v>
      </c>
      <c r="F608" s="2" t="s">
        <v>90</v>
      </c>
      <c r="G608" s="5">
        <v>2</v>
      </c>
      <c r="H608" s="2" t="s">
        <v>4</v>
      </c>
      <c r="I608" s="15">
        <v>22</v>
      </c>
      <c r="J608" s="10">
        <v>0</v>
      </c>
      <c r="K608" s="3">
        <v>0</v>
      </c>
      <c r="L608" s="3">
        <v>0</v>
      </c>
      <c r="M608" s="4">
        <v>0</v>
      </c>
      <c r="N608" s="4">
        <v>12</v>
      </c>
      <c r="O608" s="3">
        <v>4</v>
      </c>
      <c r="P608" s="7">
        <v>16</v>
      </c>
      <c r="Q608" s="42">
        <f t="shared" si="38"/>
        <v>0.54545454545454541</v>
      </c>
      <c r="R608" s="38">
        <f t="shared" si="35"/>
        <v>0.72727272727272729</v>
      </c>
      <c r="S608" s="8">
        <v>2</v>
      </c>
      <c r="T608" s="3">
        <v>4</v>
      </c>
      <c r="U608" s="32"/>
    </row>
    <row r="609" spans="1:21" x14ac:dyDescent="0.35">
      <c r="A609" s="5">
        <v>66</v>
      </c>
      <c r="B609" s="2" t="s">
        <v>78</v>
      </c>
      <c r="C609" s="2" t="s">
        <v>1</v>
      </c>
      <c r="D609" s="2" t="s">
        <v>2</v>
      </c>
      <c r="E609" s="2" t="s">
        <v>60</v>
      </c>
      <c r="F609" s="2" t="s">
        <v>63</v>
      </c>
      <c r="G609" s="5">
        <v>2</v>
      </c>
      <c r="H609" s="2" t="s">
        <v>4</v>
      </c>
      <c r="I609" s="15">
        <v>49</v>
      </c>
      <c r="J609" s="10">
        <v>0</v>
      </c>
      <c r="K609" s="3">
        <v>0</v>
      </c>
      <c r="L609" s="3">
        <v>0</v>
      </c>
      <c r="M609" s="4">
        <v>0</v>
      </c>
      <c r="N609" s="4">
        <v>34</v>
      </c>
      <c r="O609" s="3">
        <v>2</v>
      </c>
      <c r="P609" s="7">
        <v>36</v>
      </c>
      <c r="Q609" s="42">
        <f t="shared" si="38"/>
        <v>0.69387755102040816</v>
      </c>
      <c r="R609" s="38">
        <f t="shared" si="35"/>
        <v>0.73469387755102045</v>
      </c>
      <c r="S609" s="8">
        <v>8</v>
      </c>
      <c r="T609" s="3">
        <v>5</v>
      </c>
      <c r="U609" s="32"/>
    </row>
    <row r="610" spans="1:21" x14ac:dyDescent="0.35">
      <c r="A610" s="5">
        <v>66</v>
      </c>
      <c r="B610" s="2" t="s">
        <v>5</v>
      </c>
      <c r="C610" s="2" t="s">
        <v>1</v>
      </c>
      <c r="D610" s="2" t="s">
        <v>2</v>
      </c>
      <c r="E610" s="2" t="s">
        <v>60</v>
      </c>
      <c r="F610" s="2" t="s">
        <v>63</v>
      </c>
      <c r="G610" s="5">
        <v>2</v>
      </c>
      <c r="H610" s="2" t="s">
        <v>4</v>
      </c>
      <c r="I610" s="15">
        <v>11</v>
      </c>
      <c r="J610" s="10">
        <v>0</v>
      </c>
      <c r="K610" s="3">
        <v>0</v>
      </c>
      <c r="L610" s="3">
        <v>0</v>
      </c>
      <c r="M610" s="4">
        <v>0</v>
      </c>
      <c r="N610" s="4">
        <v>8</v>
      </c>
      <c r="O610" s="3">
        <v>0</v>
      </c>
      <c r="P610" s="7">
        <v>8</v>
      </c>
      <c r="Q610" s="42">
        <f t="shared" si="38"/>
        <v>0.72727272727272729</v>
      </c>
      <c r="R610" s="38">
        <f t="shared" si="35"/>
        <v>0.72727272727272729</v>
      </c>
      <c r="S610" s="8">
        <v>3</v>
      </c>
      <c r="T610" s="3">
        <v>0</v>
      </c>
      <c r="U610" s="32"/>
    </row>
    <row r="611" spans="1:21" x14ac:dyDescent="0.35">
      <c r="A611" s="5">
        <v>66</v>
      </c>
      <c r="B611" s="2" t="s">
        <v>26</v>
      </c>
      <c r="C611" s="2" t="s">
        <v>1</v>
      </c>
      <c r="D611" s="2" t="s">
        <v>2</v>
      </c>
      <c r="E611" s="2" t="s">
        <v>60</v>
      </c>
      <c r="F611" s="2" t="s">
        <v>63</v>
      </c>
      <c r="G611" s="5">
        <v>2</v>
      </c>
      <c r="H611" s="2" t="s">
        <v>4</v>
      </c>
      <c r="I611" s="15">
        <v>16</v>
      </c>
      <c r="J611" s="10">
        <v>0</v>
      </c>
      <c r="K611" s="3">
        <v>0</v>
      </c>
      <c r="L611" s="3">
        <v>0</v>
      </c>
      <c r="M611" s="4">
        <v>0</v>
      </c>
      <c r="N611" s="4">
        <v>10</v>
      </c>
      <c r="O611" s="3">
        <v>0</v>
      </c>
      <c r="P611" s="7">
        <v>10</v>
      </c>
      <c r="Q611" s="42">
        <f t="shared" si="38"/>
        <v>0.625</v>
      </c>
      <c r="R611" s="38">
        <f t="shared" si="35"/>
        <v>0.625</v>
      </c>
      <c r="S611" s="8">
        <v>6</v>
      </c>
      <c r="T611" s="3">
        <v>0</v>
      </c>
      <c r="U611" s="32"/>
    </row>
    <row r="612" spans="1:21" x14ac:dyDescent="0.35">
      <c r="A612" s="5">
        <v>66</v>
      </c>
      <c r="B612" s="2" t="s">
        <v>20</v>
      </c>
      <c r="C612" s="2" t="s">
        <v>1</v>
      </c>
      <c r="D612" s="2" t="s">
        <v>2</v>
      </c>
      <c r="E612" s="2" t="s">
        <v>60</v>
      </c>
      <c r="F612" s="2" t="s">
        <v>151</v>
      </c>
      <c r="G612" s="5">
        <v>2</v>
      </c>
      <c r="H612" s="2" t="s">
        <v>4</v>
      </c>
      <c r="I612" s="15">
        <v>38</v>
      </c>
      <c r="J612" s="10">
        <v>0</v>
      </c>
      <c r="K612" s="3">
        <v>0</v>
      </c>
      <c r="L612" s="3">
        <v>0</v>
      </c>
      <c r="M612" s="4">
        <v>0</v>
      </c>
      <c r="N612" s="4">
        <v>38</v>
      </c>
      <c r="O612" s="3">
        <v>0</v>
      </c>
      <c r="P612" s="7">
        <v>38</v>
      </c>
      <c r="Q612" s="42">
        <f t="shared" si="38"/>
        <v>1</v>
      </c>
      <c r="R612" s="38">
        <f t="shared" si="35"/>
        <v>1</v>
      </c>
      <c r="S612" s="8">
        <v>0</v>
      </c>
      <c r="T612" s="3">
        <v>0</v>
      </c>
      <c r="U612" s="32"/>
    </row>
    <row r="613" spans="1:21" x14ac:dyDescent="0.35">
      <c r="A613" s="5">
        <v>66</v>
      </c>
      <c r="B613" s="2" t="s">
        <v>5</v>
      </c>
      <c r="C613" s="2" t="s">
        <v>1</v>
      </c>
      <c r="D613" s="2" t="s">
        <v>2</v>
      </c>
      <c r="E613" s="2" t="s">
        <v>60</v>
      </c>
      <c r="F613" s="2" t="s">
        <v>151</v>
      </c>
      <c r="G613" s="5">
        <v>2</v>
      </c>
      <c r="H613" s="2" t="s">
        <v>4</v>
      </c>
      <c r="I613" s="15">
        <v>28</v>
      </c>
      <c r="J613" s="10">
        <v>0</v>
      </c>
      <c r="K613" s="3">
        <v>0</v>
      </c>
      <c r="L613" s="3">
        <v>0</v>
      </c>
      <c r="M613" s="4">
        <v>0</v>
      </c>
      <c r="N613" s="4">
        <v>25</v>
      </c>
      <c r="O613" s="3">
        <v>0</v>
      </c>
      <c r="P613" s="7">
        <v>25</v>
      </c>
      <c r="Q613" s="42">
        <f t="shared" si="38"/>
        <v>0.8928571428571429</v>
      </c>
      <c r="R613" s="38">
        <f t="shared" si="35"/>
        <v>0.8928571428571429</v>
      </c>
      <c r="S613" s="8">
        <v>2</v>
      </c>
      <c r="T613" s="3">
        <v>1</v>
      </c>
      <c r="U613" s="32"/>
    </row>
    <row r="614" spans="1:21" x14ac:dyDescent="0.35">
      <c r="A614" s="5">
        <v>66</v>
      </c>
      <c r="B614" s="2" t="s">
        <v>5</v>
      </c>
      <c r="C614" s="2" t="s">
        <v>1</v>
      </c>
      <c r="D614" s="2" t="s">
        <v>10</v>
      </c>
      <c r="E614" s="2" t="s">
        <v>60</v>
      </c>
      <c r="F614" s="2" t="s">
        <v>61</v>
      </c>
      <c r="G614" s="5">
        <v>2</v>
      </c>
      <c r="H614" s="2" t="s">
        <v>4</v>
      </c>
      <c r="I614" s="15">
        <v>11</v>
      </c>
      <c r="J614" s="10">
        <v>0</v>
      </c>
      <c r="K614" s="3">
        <v>0</v>
      </c>
      <c r="L614" s="3">
        <v>0</v>
      </c>
      <c r="M614" s="4">
        <v>0</v>
      </c>
      <c r="N614" s="4">
        <v>6</v>
      </c>
      <c r="O614" s="3">
        <v>2</v>
      </c>
      <c r="P614" s="7">
        <v>8</v>
      </c>
      <c r="Q614" s="42">
        <f t="shared" si="38"/>
        <v>0.54545454545454541</v>
      </c>
      <c r="R614" s="38">
        <f t="shared" si="35"/>
        <v>0.72727272727272729</v>
      </c>
      <c r="S614" s="8">
        <v>1</v>
      </c>
      <c r="T614" s="3">
        <v>2</v>
      </c>
      <c r="U614" s="32"/>
    </row>
    <row r="615" spans="1:21" x14ac:dyDescent="0.35">
      <c r="A615" s="5">
        <v>66</v>
      </c>
      <c r="B615" s="2" t="s">
        <v>20</v>
      </c>
      <c r="C615" s="2" t="s">
        <v>1</v>
      </c>
      <c r="D615" s="2" t="s">
        <v>10</v>
      </c>
      <c r="E615" s="2" t="s">
        <v>60</v>
      </c>
      <c r="F615" s="2" t="s">
        <v>59</v>
      </c>
      <c r="G615" s="5">
        <v>2</v>
      </c>
      <c r="H615" s="2" t="s">
        <v>4</v>
      </c>
      <c r="I615" s="15">
        <v>14</v>
      </c>
      <c r="J615" s="10">
        <v>0</v>
      </c>
      <c r="K615" s="3">
        <v>0</v>
      </c>
      <c r="L615" s="3">
        <v>0</v>
      </c>
      <c r="M615" s="4">
        <v>0</v>
      </c>
      <c r="N615" s="4">
        <v>12</v>
      </c>
      <c r="O615" s="3">
        <v>1</v>
      </c>
      <c r="P615" s="7">
        <v>13</v>
      </c>
      <c r="Q615" s="42">
        <f t="shared" si="38"/>
        <v>0.8571428571428571</v>
      </c>
      <c r="R615" s="38">
        <f t="shared" si="35"/>
        <v>0.9285714285714286</v>
      </c>
      <c r="S615" s="8">
        <v>0</v>
      </c>
      <c r="T615" s="3">
        <v>1</v>
      </c>
      <c r="U615" s="32"/>
    </row>
    <row r="616" spans="1:21" x14ac:dyDescent="0.35">
      <c r="A616" s="5">
        <v>66</v>
      </c>
      <c r="B616" s="2" t="s">
        <v>78</v>
      </c>
      <c r="C616" s="2" t="s">
        <v>1</v>
      </c>
      <c r="D616" s="2" t="s">
        <v>10</v>
      </c>
      <c r="E616" s="2" t="s">
        <v>60</v>
      </c>
      <c r="F616" s="2" t="s">
        <v>59</v>
      </c>
      <c r="G616" s="5">
        <v>2</v>
      </c>
      <c r="H616" s="2" t="s">
        <v>4</v>
      </c>
      <c r="I616" s="15">
        <v>30</v>
      </c>
      <c r="J616" s="10">
        <v>0</v>
      </c>
      <c r="K616" s="3">
        <v>0</v>
      </c>
      <c r="L616" s="3">
        <v>0</v>
      </c>
      <c r="M616" s="4">
        <v>0</v>
      </c>
      <c r="N616" s="4">
        <v>30</v>
      </c>
      <c r="O616" s="3">
        <v>0</v>
      </c>
      <c r="P616" s="7">
        <v>30</v>
      </c>
      <c r="Q616" s="42">
        <f t="shared" si="38"/>
        <v>1</v>
      </c>
      <c r="R616" s="38">
        <f t="shared" si="35"/>
        <v>1</v>
      </c>
      <c r="S616" s="8">
        <v>0</v>
      </c>
      <c r="T616" s="3">
        <v>0</v>
      </c>
      <c r="U616" s="32"/>
    </row>
    <row r="617" spans="1:21" x14ac:dyDescent="0.35">
      <c r="A617" s="5">
        <v>66</v>
      </c>
      <c r="B617" s="2" t="s">
        <v>5</v>
      </c>
      <c r="C617" s="2" t="s">
        <v>1</v>
      </c>
      <c r="D617" s="2" t="s">
        <v>10</v>
      </c>
      <c r="E617" s="2" t="s">
        <v>60</v>
      </c>
      <c r="F617" s="2" t="s">
        <v>59</v>
      </c>
      <c r="G617" s="5">
        <v>2</v>
      </c>
      <c r="H617" s="2" t="s">
        <v>4</v>
      </c>
      <c r="I617" s="15">
        <v>67</v>
      </c>
      <c r="J617" s="10">
        <v>0</v>
      </c>
      <c r="K617" s="3">
        <v>0</v>
      </c>
      <c r="L617" s="3">
        <v>0</v>
      </c>
      <c r="M617" s="4">
        <v>0</v>
      </c>
      <c r="N617" s="4">
        <v>52</v>
      </c>
      <c r="O617" s="3">
        <v>2</v>
      </c>
      <c r="P617" s="7">
        <v>54</v>
      </c>
      <c r="Q617" s="42">
        <f t="shared" si="38"/>
        <v>0.77611940298507465</v>
      </c>
      <c r="R617" s="38">
        <f t="shared" si="35"/>
        <v>0.80597014925373134</v>
      </c>
      <c r="S617" s="8">
        <v>13</v>
      </c>
      <c r="T617" s="3">
        <v>0</v>
      </c>
      <c r="U617" s="32"/>
    </row>
    <row r="618" spans="1:21" x14ac:dyDescent="0.35">
      <c r="A618" s="5">
        <v>66</v>
      </c>
      <c r="B618" s="2" t="s">
        <v>5</v>
      </c>
      <c r="C618" s="2" t="s">
        <v>1</v>
      </c>
      <c r="D618" s="2" t="s">
        <v>10</v>
      </c>
      <c r="E618" s="2" t="s">
        <v>60</v>
      </c>
      <c r="F618" s="2" t="s">
        <v>62</v>
      </c>
      <c r="G618" s="5">
        <v>2</v>
      </c>
      <c r="H618" s="2" t="s">
        <v>4</v>
      </c>
      <c r="I618" s="15">
        <v>23</v>
      </c>
      <c r="J618" s="10">
        <v>0</v>
      </c>
      <c r="K618" s="3">
        <v>0</v>
      </c>
      <c r="L618" s="3">
        <v>0</v>
      </c>
      <c r="M618" s="4">
        <v>0</v>
      </c>
      <c r="N618" s="4">
        <v>20</v>
      </c>
      <c r="O618" s="3">
        <v>0</v>
      </c>
      <c r="P618" s="7">
        <v>20</v>
      </c>
      <c r="Q618" s="42">
        <f t="shared" si="38"/>
        <v>0.86956521739130432</v>
      </c>
      <c r="R618" s="38">
        <f t="shared" ref="R618:R681" si="39">P618/I618</f>
        <v>0.86956521739130432</v>
      </c>
      <c r="S618" s="8">
        <v>3</v>
      </c>
      <c r="T618" s="3">
        <v>0</v>
      </c>
      <c r="U618" s="32"/>
    </row>
    <row r="619" spans="1:21" x14ac:dyDescent="0.35">
      <c r="A619" s="5">
        <v>66</v>
      </c>
      <c r="B619" s="2" t="s">
        <v>78</v>
      </c>
      <c r="C619" s="2" t="s">
        <v>1</v>
      </c>
      <c r="D619" s="2" t="s">
        <v>10</v>
      </c>
      <c r="E619" s="2" t="s">
        <v>60</v>
      </c>
      <c r="F619" s="2" t="s">
        <v>138</v>
      </c>
      <c r="G619" s="5">
        <v>2</v>
      </c>
      <c r="H619" s="2" t="s">
        <v>4</v>
      </c>
      <c r="I619" s="15">
        <v>19</v>
      </c>
      <c r="J619" s="10">
        <v>0</v>
      </c>
      <c r="K619" s="3">
        <v>0</v>
      </c>
      <c r="L619" s="3">
        <v>0</v>
      </c>
      <c r="M619" s="4">
        <v>0</v>
      </c>
      <c r="N619" s="4">
        <v>6</v>
      </c>
      <c r="O619" s="3">
        <v>1</v>
      </c>
      <c r="P619" s="7">
        <v>7</v>
      </c>
      <c r="Q619" s="42">
        <f t="shared" si="38"/>
        <v>0.31578947368421051</v>
      </c>
      <c r="R619" s="38">
        <f t="shared" si="39"/>
        <v>0.36842105263157893</v>
      </c>
      <c r="S619" s="8">
        <v>10</v>
      </c>
      <c r="T619" s="3">
        <v>2</v>
      </c>
      <c r="U619" s="32"/>
    </row>
    <row r="620" spans="1:21" x14ac:dyDescent="0.35">
      <c r="A620" s="5">
        <v>66</v>
      </c>
      <c r="B620" s="2" t="s">
        <v>5</v>
      </c>
      <c r="C620" s="2" t="s">
        <v>1</v>
      </c>
      <c r="D620" s="2" t="s">
        <v>14</v>
      </c>
      <c r="E620" s="2" t="s">
        <v>60</v>
      </c>
      <c r="F620" s="2" t="s">
        <v>64</v>
      </c>
      <c r="G620" s="5">
        <v>2</v>
      </c>
      <c r="H620" s="2" t="s">
        <v>4</v>
      </c>
      <c r="I620" s="15">
        <v>60</v>
      </c>
      <c r="J620" s="10">
        <v>0</v>
      </c>
      <c r="K620" s="3">
        <v>0</v>
      </c>
      <c r="L620" s="3">
        <v>0</v>
      </c>
      <c r="M620" s="4">
        <v>0</v>
      </c>
      <c r="N620" s="4">
        <v>11</v>
      </c>
      <c r="O620" s="3">
        <v>10</v>
      </c>
      <c r="P620" s="7">
        <v>21</v>
      </c>
      <c r="Q620" s="42">
        <f t="shared" si="38"/>
        <v>0.18333333333333332</v>
      </c>
      <c r="R620" s="38">
        <f t="shared" si="39"/>
        <v>0.35</v>
      </c>
      <c r="S620" s="8">
        <v>18</v>
      </c>
      <c r="T620" s="3">
        <v>21</v>
      </c>
      <c r="U620" s="32"/>
    </row>
    <row r="621" spans="1:21" x14ac:dyDescent="0.35">
      <c r="A621" s="5">
        <v>66</v>
      </c>
      <c r="B621" s="2" t="s">
        <v>20</v>
      </c>
      <c r="C621" s="2" t="s">
        <v>1</v>
      </c>
      <c r="D621" s="2" t="s">
        <v>14</v>
      </c>
      <c r="E621" s="2" t="s">
        <v>60</v>
      </c>
      <c r="F621" s="2" t="s">
        <v>145</v>
      </c>
      <c r="G621" s="5">
        <v>2</v>
      </c>
      <c r="H621" s="2" t="s">
        <v>4</v>
      </c>
      <c r="I621" s="15">
        <v>14</v>
      </c>
      <c r="J621" s="10">
        <v>0</v>
      </c>
      <c r="K621" s="3">
        <v>0</v>
      </c>
      <c r="L621" s="3">
        <v>0</v>
      </c>
      <c r="M621" s="4">
        <v>0</v>
      </c>
      <c r="N621" s="4">
        <v>10</v>
      </c>
      <c r="O621" s="3">
        <v>0</v>
      </c>
      <c r="P621" s="7">
        <v>10</v>
      </c>
      <c r="Q621" s="42">
        <f t="shared" si="38"/>
        <v>0.7142857142857143</v>
      </c>
      <c r="R621" s="38">
        <f t="shared" si="39"/>
        <v>0.7142857142857143</v>
      </c>
      <c r="S621" s="8">
        <v>3</v>
      </c>
      <c r="T621" s="3">
        <v>1</v>
      </c>
      <c r="U621" s="32"/>
    </row>
    <row r="622" spans="1:21" x14ac:dyDescent="0.35">
      <c r="A622" s="5">
        <v>66</v>
      </c>
      <c r="B622" s="2" t="s">
        <v>78</v>
      </c>
      <c r="C622" s="2" t="s">
        <v>1</v>
      </c>
      <c r="D622" s="2" t="s">
        <v>16</v>
      </c>
      <c r="E622" s="2" t="s">
        <v>60</v>
      </c>
      <c r="F622" s="2" t="s">
        <v>92</v>
      </c>
      <c r="G622" s="5">
        <v>2</v>
      </c>
      <c r="H622" s="2" t="s">
        <v>4</v>
      </c>
      <c r="I622" s="15">
        <v>19</v>
      </c>
      <c r="J622" s="10">
        <v>0</v>
      </c>
      <c r="K622" s="3">
        <v>0</v>
      </c>
      <c r="L622" s="3">
        <v>0</v>
      </c>
      <c r="M622" s="4">
        <v>0</v>
      </c>
      <c r="N622" s="4">
        <v>11</v>
      </c>
      <c r="O622" s="3">
        <v>2</v>
      </c>
      <c r="P622" s="7">
        <v>13</v>
      </c>
      <c r="Q622" s="42">
        <f t="shared" si="38"/>
        <v>0.57894736842105265</v>
      </c>
      <c r="R622" s="38">
        <f t="shared" si="39"/>
        <v>0.68421052631578949</v>
      </c>
      <c r="S622" s="8">
        <v>5</v>
      </c>
      <c r="T622" s="3">
        <v>1</v>
      </c>
      <c r="U622" s="32"/>
    </row>
    <row r="623" spans="1:21" x14ac:dyDescent="0.35">
      <c r="A623" s="5">
        <v>66</v>
      </c>
      <c r="B623" s="2" t="s">
        <v>5</v>
      </c>
      <c r="C623" s="2" t="s">
        <v>1</v>
      </c>
      <c r="D623" s="2" t="s">
        <v>16</v>
      </c>
      <c r="E623" s="2" t="s">
        <v>60</v>
      </c>
      <c r="F623" s="2" t="s">
        <v>92</v>
      </c>
      <c r="G623" s="5">
        <v>2</v>
      </c>
      <c r="H623" s="2" t="s">
        <v>4</v>
      </c>
      <c r="I623" s="15">
        <v>30</v>
      </c>
      <c r="J623" s="10">
        <v>0</v>
      </c>
      <c r="K623" s="3">
        <v>0</v>
      </c>
      <c r="L623" s="3">
        <v>0</v>
      </c>
      <c r="M623" s="4">
        <v>0</v>
      </c>
      <c r="N623" s="4">
        <v>19</v>
      </c>
      <c r="O623" s="3">
        <v>4</v>
      </c>
      <c r="P623" s="7">
        <v>23</v>
      </c>
      <c r="Q623" s="42">
        <f t="shared" si="38"/>
        <v>0.6333333333333333</v>
      </c>
      <c r="R623" s="38">
        <f t="shared" si="39"/>
        <v>0.76666666666666672</v>
      </c>
      <c r="S623" s="8">
        <v>7</v>
      </c>
      <c r="T623" s="3">
        <v>0</v>
      </c>
      <c r="U623" s="32"/>
    </row>
    <row r="624" spans="1:21" x14ac:dyDescent="0.35">
      <c r="A624" s="5">
        <v>66</v>
      </c>
      <c r="B624" s="2" t="s">
        <v>26</v>
      </c>
      <c r="C624" s="2" t="s">
        <v>1</v>
      </c>
      <c r="D624" s="2" t="s">
        <v>16</v>
      </c>
      <c r="E624" s="2" t="s">
        <v>60</v>
      </c>
      <c r="F624" s="2" t="s">
        <v>111</v>
      </c>
      <c r="G624" s="5">
        <v>2</v>
      </c>
      <c r="H624" s="2" t="s">
        <v>54</v>
      </c>
      <c r="I624" s="15">
        <v>10</v>
      </c>
      <c r="J624" s="10">
        <v>0</v>
      </c>
      <c r="K624" s="3">
        <v>0</v>
      </c>
      <c r="L624" s="3">
        <v>0</v>
      </c>
      <c r="M624" s="4">
        <v>0</v>
      </c>
      <c r="N624" s="4">
        <v>4</v>
      </c>
      <c r="O624" s="3">
        <v>0</v>
      </c>
      <c r="P624" s="7">
        <v>4</v>
      </c>
      <c r="Q624" s="42">
        <f t="shared" si="38"/>
        <v>0.4</v>
      </c>
      <c r="R624" s="38">
        <f t="shared" si="39"/>
        <v>0.4</v>
      </c>
      <c r="S624" s="8">
        <v>6</v>
      </c>
      <c r="T624" s="3">
        <v>0</v>
      </c>
      <c r="U624" s="32"/>
    </row>
    <row r="625" spans="1:21" x14ac:dyDescent="0.35">
      <c r="A625" s="5">
        <v>66</v>
      </c>
      <c r="B625" s="2" t="s">
        <v>78</v>
      </c>
      <c r="C625" s="2" t="s">
        <v>28</v>
      </c>
      <c r="D625" s="2" t="s">
        <v>29</v>
      </c>
      <c r="E625" s="2" t="s">
        <v>6</v>
      </c>
      <c r="F625" s="2" t="s">
        <v>101</v>
      </c>
      <c r="G625" s="5">
        <v>2</v>
      </c>
      <c r="H625" s="2" t="s">
        <v>4</v>
      </c>
      <c r="I625" s="15">
        <v>76</v>
      </c>
      <c r="J625" s="10">
        <v>0</v>
      </c>
      <c r="K625" s="3">
        <v>0</v>
      </c>
      <c r="L625" s="3">
        <v>0</v>
      </c>
      <c r="M625" s="6">
        <v>0</v>
      </c>
      <c r="N625" s="6">
        <v>0</v>
      </c>
      <c r="O625" s="6">
        <v>1</v>
      </c>
      <c r="P625" s="7">
        <v>1</v>
      </c>
      <c r="Q625" s="43" t="s">
        <v>171</v>
      </c>
      <c r="R625" s="38">
        <f t="shared" si="39"/>
        <v>1.3157894736842105E-2</v>
      </c>
      <c r="S625" s="8">
        <v>27</v>
      </c>
      <c r="T625" s="3">
        <v>48</v>
      </c>
      <c r="U625" s="33" t="s">
        <v>169</v>
      </c>
    </row>
    <row r="626" spans="1:21" x14ac:dyDescent="0.35">
      <c r="A626" s="5">
        <v>66</v>
      </c>
      <c r="B626" s="2" t="s">
        <v>20</v>
      </c>
      <c r="C626" s="2" t="s">
        <v>28</v>
      </c>
      <c r="D626" s="2" t="s">
        <v>29</v>
      </c>
      <c r="E626" s="2" t="s">
        <v>6</v>
      </c>
      <c r="F626" s="2" t="s">
        <v>144</v>
      </c>
      <c r="G626" s="5">
        <v>4</v>
      </c>
      <c r="H626" s="2" t="s">
        <v>4</v>
      </c>
      <c r="I626" s="15">
        <v>13</v>
      </c>
      <c r="J626" s="10">
        <v>0</v>
      </c>
      <c r="K626" s="3">
        <v>0</v>
      </c>
      <c r="L626" s="3">
        <v>0</v>
      </c>
      <c r="M626" s="6">
        <v>0</v>
      </c>
      <c r="N626" s="6">
        <v>7</v>
      </c>
      <c r="O626" s="6">
        <v>0</v>
      </c>
      <c r="P626" s="7">
        <v>7</v>
      </c>
      <c r="Q626" s="43" t="s">
        <v>171</v>
      </c>
      <c r="R626" s="38">
        <f t="shared" si="39"/>
        <v>0.53846153846153844</v>
      </c>
      <c r="S626" s="8">
        <v>4</v>
      </c>
      <c r="T626" s="3">
        <v>2</v>
      </c>
      <c r="U626" s="33" t="s">
        <v>169</v>
      </c>
    </row>
    <row r="627" spans="1:21" x14ac:dyDescent="0.35">
      <c r="A627" s="5">
        <v>66</v>
      </c>
      <c r="B627" s="2" t="s">
        <v>20</v>
      </c>
      <c r="C627" s="2" t="s">
        <v>28</v>
      </c>
      <c r="D627" s="2" t="s">
        <v>29</v>
      </c>
      <c r="E627" s="2" t="s">
        <v>6</v>
      </c>
      <c r="F627" s="2" t="s">
        <v>30</v>
      </c>
      <c r="G627" s="5">
        <v>4</v>
      </c>
      <c r="H627" s="2" t="s">
        <v>4</v>
      </c>
      <c r="I627" s="15">
        <v>10</v>
      </c>
      <c r="J627" s="10">
        <v>0</v>
      </c>
      <c r="K627" s="3">
        <v>0</v>
      </c>
      <c r="L627" s="3">
        <v>0</v>
      </c>
      <c r="M627" s="6">
        <v>0</v>
      </c>
      <c r="N627" s="6">
        <v>5</v>
      </c>
      <c r="O627" s="6">
        <v>0</v>
      </c>
      <c r="P627" s="7">
        <v>5</v>
      </c>
      <c r="Q627" s="43" t="s">
        <v>171</v>
      </c>
      <c r="R627" s="38">
        <f t="shared" si="39"/>
        <v>0.5</v>
      </c>
      <c r="S627" s="8">
        <v>1</v>
      </c>
      <c r="T627" s="3">
        <v>4</v>
      </c>
      <c r="U627" s="33" t="s">
        <v>169</v>
      </c>
    </row>
    <row r="628" spans="1:21" x14ac:dyDescent="0.35">
      <c r="A628" s="5">
        <v>66</v>
      </c>
      <c r="B628" s="2" t="s">
        <v>20</v>
      </c>
      <c r="C628" s="2" t="s">
        <v>28</v>
      </c>
      <c r="D628" s="2" t="s">
        <v>29</v>
      </c>
      <c r="E628" s="2" t="s">
        <v>6</v>
      </c>
      <c r="F628" s="2" t="s">
        <v>30</v>
      </c>
      <c r="G628" s="5">
        <v>4</v>
      </c>
      <c r="H628" s="2" t="s">
        <v>54</v>
      </c>
      <c r="I628" s="15">
        <v>106</v>
      </c>
      <c r="J628" s="10">
        <v>0</v>
      </c>
      <c r="K628" s="3">
        <v>0</v>
      </c>
      <c r="L628" s="3">
        <v>0</v>
      </c>
      <c r="M628" s="6">
        <v>17</v>
      </c>
      <c r="N628" s="6">
        <v>28</v>
      </c>
      <c r="O628" s="6">
        <v>4</v>
      </c>
      <c r="P628" s="7">
        <v>49</v>
      </c>
      <c r="Q628" s="43" t="s">
        <v>171</v>
      </c>
      <c r="R628" s="38">
        <f t="shared" si="39"/>
        <v>0.46226415094339623</v>
      </c>
      <c r="S628" s="8">
        <v>57</v>
      </c>
      <c r="T628" s="3">
        <v>0</v>
      </c>
      <c r="U628" s="33" t="s">
        <v>169</v>
      </c>
    </row>
    <row r="629" spans="1:21" x14ac:dyDescent="0.35">
      <c r="A629" s="5">
        <v>66</v>
      </c>
      <c r="B629" s="2" t="s">
        <v>78</v>
      </c>
      <c r="C629" s="2" t="s">
        <v>28</v>
      </c>
      <c r="D629" s="2" t="s">
        <v>29</v>
      </c>
      <c r="E629" s="2" t="s">
        <v>6</v>
      </c>
      <c r="F629" s="2" t="s">
        <v>30</v>
      </c>
      <c r="G629" s="5">
        <v>4</v>
      </c>
      <c r="H629" s="2" t="s">
        <v>4</v>
      </c>
      <c r="I629" s="15">
        <v>153</v>
      </c>
      <c r="J629" s="10">
        <v>0</v>
      </c>
      <c r="K629" s="3">
        <v>0</v>
      </c>
      <c r="L629" s="3">
        <v>0</v>
      </c>
      <c r="M629" s="6">
        <v>0</v>
      </c>
      <c r="N629" s="6">
        <v>37</v>
      </c>
      <c r="O629" s="6">
        <v>2</v>
      </c>
      <c r="P629" s="7">
        <v>39</v>
      </c>
      <c r="Q629" s="43" t="s">
        <v>171</v>
      </c>
      <c r="R629" s="38">
        <f t="shared" si="39"/>
        <v>0.25490196078431371</v>
      </c>
      <c r="S629" s="8">
        <v>25</v>
      </c>
      <c r="T629" s="3">
        <v>89</v>
      </c>
      <c r="U629" s="33" t="s">
        <v>169</v>
      </c>
    </row>
    <row r="630" spans="1:21" x14ac:dyDescent="0.35">
      <c r="A630" s="5">
        <v>66</v>
      </c>
      <c r="B630" s="2" t="s">
        <v>78</v>
      </c>
      <c r="C630" s="2" t="s">
        <v>28</v>
      </c>
      <c r="D630" s="2" t="s">
        <v>29</v>
      </c>
      <c r="E630" s="2" t="s">
        <v>6</v>
      </c>
      <c r="F630" s="2" t="s">
        <v>30</v>
      </c>
      <c r="G630" s="5">
        <v>4</v>
      </c>
      <c r="H630" s="2" t="s">
        <v>54</v>
      </c>
      <c r="I630" s="15">
        <v>31</v>
      </c>
      <c r="J630" s="10">
        <v>0</v>
      </c>
      <c r="K630" s="3">
        <v>0</v>
      </c>
      <c r="L630" s="3">
        <v>0</v>
      </c>
      <c r="M630" s="6">
        <v>0</v>
      </c>
      <c r="N630" s="6">
        <v>6</v>
      </c>
      <c r="O630" s="6">
        <v>0</v>
      </c>
      <c r="P630" s="7">
        <v>6</v>
      </c>
      <c r="Q630" s="43" t="s">
        <v>171</v>
      </c>
      <c r="R630" s="38">
        <f t="shared" si="39"/>
        <v>0.19354838709677419</v>
      </c>
      <c r="S630" s="8">
        <v>11</v>
      </c>
      <c r="T630" s="3">
        <v>14</v>
      </c>
      <c r="U630" s="33" t="s">
        <v>169</v>
      </c>
    </row>
    <row r="631" spans="1:21" x14ac:dyDescent="0.35">
      <c r="A631" s="5">
        <v>66</v>
      </c>
      <c r="B631" s="2" t="s">
        <v>5</v>
      </c>
      <c r="C631" s="2" t="s">
        <v>28</v>
      </c>
      <c r="D631" s="2" t="s">
        <v>29</v>
      </c>
      <c r="E631" s="2" t="s">
        <v>6</v>
      </c>
      <c r="F631" s="2" t="s">
        <v>30</v>
      </c>
      <c r="G631" s="5">
        <v>4</v>
      </c>
      <c r="H631" s="2" t="s">
        <v>4</v>
      </c>
      <c r="I631" s="15">
        <v>37</v>
      </c>
      <c r="J631" s="10">
        <v>0</v>
      </c>
      <c r="K631" s="3">
        <v>0</v>
      </c>
      <c r="L631" s="3">
        <v>0</v>
      </c>
      <c r="M631" s="6">
        <v>0</v>
      </c>
      <c r="N631" s="6">
        <v>6</v>
      </c>
      <c r="O631" s="6">
        <v>0</v>
      </c>
      <c r="P631" s="7">
        <v>6</v>
      </c>
      <c r="Q631" s="43" t="s">
        <v>171</v>
      </c>
      <c r="R631" s="38">
        <f t="shared" si="39"/>
        <v>0.16216216216216217</v>
      </c>
      <c r="S631" s="8">
        <v>5</v>
      </c>
      <c r="T631" s="3">
        <v>26</v>
      </c>
      <c r="U631" s="33" t="s">
        <v>169</v>
      </c>
    </row>
    <row r="632" spans="1:21" x14ac:dyDescent="0.35">
      <c r="A632" s="5">
        <v>66</v>
      </c>
      <c r="B632" s="2" t="s">
        <v>24</v>
      </c>
      <c r="C632" s="2" t="s">
        <v>28</v>
      </c>
      <c r="D632" s="2" t="s">
        <v>29</v>
      </c>
      <c r="E632" s="2" t="s">
        <v>6</v>
      </c>
      <c r="F632" s="2" t="s">
        <v>30</v>
      </c>
      <c r="G632" s="5">
        <v>4</v>
      </c>
      <c r="H632" s="2" t="s">
        <v>4</v>
      </c>
      <c r="I632" s="15">
        <v>24</v>
      </c>
      <c r="J632" s="10">
        <v>0</v>
      </c>
      <c r="K632" s="3">
        <v>0</v>
      </c>
      <c r="L632" s="3">
        <v>0</v>
      </c>
      <c r="M632" s="6">
        <v>0</v>
      </c>
      <c r="N632" s="6">
        <v>0</v>
      </c>
      <c r="O632" s="6">
        <v>3</v>
      </c>
      <c r="P632" s="7">
        <v>3</v>
      </c>
      <c r="Q632" s="43" t="s">
        <v>171</v>
      </c>
      <c r="R632" s="38">
        <f t="shared" si="39"/>
        <v>0.125</v>
      </c>
      <c r="S632" s="8">
        <v>12</v>
      </c>
      <c r="T632" s="3">
        <v>9</v>
      </c>
      <c r="U632" s="33" t="s">
        <v>169</v>
      </c>
    </row>
    <row r="633" spans="1:21" x14ac:dyDescent="0.35">
      <c r="A633" s="5">
        <v>66</v>
      </c>
      <c r="B633" s="2" t="s">
        <v>26</v>
      </c>
      <c r="C633" s="2" t="s">
        <v>28</v>
      </c>
      <c r="D633" s="2" t="s">
        <v>29</v>
      </c>
      <c r="E633" s="2" t="s">
        <v>6</v>
      </c>
      <c r="F633" s="2" t="s">
        <v>30</v>
      </c>
      <c r="G633" s="5">
        <v>4</v>
      </c>
      <c r="H633" s="2" t="s">
        <v>4</v>
      </c>
      <c r="I633" s="15">
        <v>22</v>
      </c>
      <c r="J633" s="10">
        <v>0</v>
      </c>
      <c r="K633" s="3">
        <v>0</v>
      </c>
      <c r="L633" s="3">
        <v>0</v>
      </c>
      <c r="M633" s="6">
        <v>0</v>
      </c>
      <c r="N633" s="6">
        <v>17</v>
      </c>
      <c r="O633" s="6">
        <v>0</v>
      </c>
      <c r="P633" s="7">
        <v>17</v>
      </c>
      <c r="Q633" s="43" t="s">
        <v>171</v>
      </c>
      <c r="R633" s="38">
        <f t="shared" si="39"/>
        <v>0.77272727272727271</v>
      </c>
      <c r="S633" s="8">
        <v>2</v>
      </c>
      <c r="T633" s="3">
        <v>3</v>
      </c>
      <c r="U633" s="33" t="s">
        <v>169</v>
      </c>
    </row>
    <row r="634" spans="1:21" x14ac:dyDescent="0.35">
      <c r="A634" s="5">
        <v>66</v>
      </c>
      <c r="B634" s="2" t="s">
        <v>22</v>
      </c>
      <c r="C634" s="2" t="s">
        <v>28</v>
      </c>
      <c r="D634" s="2" t="s">
        <v>29</v>
      </c>
      <c r="E634" s="2" t="s">
        <v>6</v>
      </c>
      <c r="F634" s="2" t="s">
        <v>30</v>
      </c>
      <c r="G634" s="5">
        <v>4</v>
      </c>
      <c r="H634" s="2" t="s">
        <v>4</v>
      </c>
      <c r="I634" s="15">
        <v>20</v>
      </c>
      <c r="J634" s="10">
        <v>0</v>
      </c>
      <c r="K634" s="3">
        <v>0</v>
      </c>
      <c r="L634" s="3">
        <v>0</v>
      </c>
      <c r="M634" s="6">
        <v>0</v>
      </c>
      <c r="N634" s="6">
        <v>11</v>
      </c>
      <c r="O634" s="6">
        <v>0</v>
      </c>
      <c r="P634" s="7">
        <v>11</v>
      </c>
      <c r="Q634" s="43" t="s">
        <v>171</v>
      </c>
      <c r="R634" s="38">
        <f t="shared" si="39"/>
        <v>0.55000000000000004</v>
      </c>
      <c r="S634" s="8">
        <v>4</v>
      </c>
      <c r="T634" s="3">
        <v>5</v>
      </c>
      <c r="U634" s="33" t="s">
        <v>169</v>
      </c>
    </row>
    <row r="635" spans="1:21" x14ac:dyDescent="0.35">
      <c r="A635" s="5">
        <v>66</v>
      </c>
      <c r="B635" s="2" t="s">
        <v>22</v>
      </c>
      <c r="C635" s="2" t="s">
        <v>28</v>
      </c>
      <c r="D635" s="2" t="s">
        <v>29</v>
      </c>
      <c r="E635" s="2" t="s">
        <v>6</v>
      </c>
      <c r="F635" s="2" t="s">
        <v>30</v>
      </c>
      <c r="G635" s="5">
        <v>4</v>
      </c>
      <c r="H635" s="2" t="s">
        <v>54</v>
      </c>
      <c r="I635" s="15">
        <v>4</v>
      </c>
      <c r="J635" s="10">
        <v>0</v>
      </c>
      <c r="K635" s="3">
        <v>0</v>
      </c>
      <c r="L635" s="3">
        <v>0</v>
      </c>
      <c r="M635" s="6">
        <v>0</v>
      </c>
      <c r="N635" s="6">
        <v>2</v>
      </c>
      <c r="O635" s="6">
        <v>0</v>
      </c>
      <c r="P635" s="7">
        <v>2</v>
      </c>
      <c r="Q635" s="43" t="s">
        <v>171</v>
      </c>
      <c r="R635" s="38">
        <f t="shared" si="39"/>
        <v>0.5</v>
      </c>
      <c r="S635" s="8">
        <v>2</v>
      </c>
      <c r="T635" s="3">
        <v>0</v>
      </c>
      <c r="U635" s="33" t="s">
        <v>169</v>
      </c>
    </row>
    <row r="636" spans="1:21" x14ac:dyDescent="0.35">
      <c r="A636" s="5">
        <v>66</v>
      </c>
      <c r="B636" s="2" t="s">
        <v>20</v>
      </c>
      <c r="C636" s="2" t="s">
        <v>28</v>
      </c>
      <c r="D636" s="2" t="s">
        <v>29</v>
      </c>
      <c r="E636" s="2" t="s">
        <v>6</v>
      </c>
      <c r="F636" s="2" t="s">
        <v>129</v>
      </c>
      <c r="G636" s="5">
        <v>4</v>
      </c>
      <c r="H636" s="2" t="s">
        <v>4</v>
      </c>
      <c r="I636" s="15">
        <v>12</v>
      </c>
      <c r="J636" s="10">
        <v>0</v>
      </c>
      <c r="K636" s="3">
        <v>0</v>
      </c>
      <c r="L636" s="3">
        <v>0</v>
      </c>
      <c r="M636" s="6">
        <v>0</v>
      </c>
      <c r="N636" s="6">
        <v>6</v>
      </c>
      <c r="O636" s="6">
        <v>0</v>
      </c>
      <c r="P636" s="7">
        <v>6</v>
      </c>
      <c r="Q636" s="43" t="s">
        <v>171</v>
      </c>
      <c r="R636" s="38">
        <f t="shared" si="39"/>
        <v>0.5</v>
      </c>
      <c r="S636" s="8">
        <v>2</v>
      </c>
      <c r="T636" s="3">
        <v>4</v>
      </c>
      <c r="U636" s="33" t="s">
        <v>169</v>
      </c>
    </row>
    <row r="637" spans="1:21" x14ac:dyDescent="0.35">
      <c r="A637" s="5">
        <v>66</v>
      </c>
      <c r="B637" s="2" t="s">
        <v>78</v>
      </c>
      <c r="C637" s="2" t="s">
        <v>28</v>
      </c>
      <c r="D637" s="2" t="s">
        <v>29</v>
      </c>
      <c r="E637" s="2" t="s">
        <v>6</v>
      </c>
      <c r="F637" s="2" t="s">
        <v>129</v>
      </c>
      <c r="G637" s="5">
        <v>4</v>
      </c>
      <c r="H637" s="2" t="s">
        <v>4</v>
      </c>
      <c r="I637" s="15">
        <v>139</v>
      </c>
      <c r="J637" s="10">
        <v>0</v>
      </c>
      <c r="K637" s="3">
        <v>0</v>
      </c>
      <c r="L637" s="3">
        <v>0</v>
      </c>
      <c r="M637" s="6">
        <v>0</v>
      </c>
      <c r="N637" s="6">
        <v>24</v>
      </c>
      <c r="O637" s="6">
        <v>4</v>
      </c>
      <c r="P637" s="7">
        <v>28</v>
      </c>
      <c r="Q637" s="43" t="s">
        <v>171</v>
      </c>
      <c r="R637" s="38">
        <f t="shared" si="39"/>
        <v>0.20143884892086331</v>
      </c>
      <c r="S637" s="8">
        <v>26</v>
      </c>
      <c r="T637" s="3">
        <v>85</v>
      </c>
      <c r="U637" s="33" t="s">
        <v>169</v>
      </c>
    </row>
    <row r="638" spans="1:21" x14ac:dyDescent="0.35">
      <c r="A638" s="5">
        <v>66</v>
      </c>
      <c r="B638" s="2" t="s">
        <v>78</v>
      </c>
      <c r="C638" s="2" t="s">
        <v>28</v>
      </c>
      <c r="D638" s="2" t="s">
        <v>29</v>
      </c>
      <c r="E638" s="2" t="s">
        <v>6</v>
      </c>
      <c r="F638" s="2" t="s">
        <v>129</v>
      </c>
      <c r="G638" s="5">
        <v>4</v>
      </c>
      <c r="H638" s="2" t="s">
        <v>54</v>
      </c>
      <c r="I638" s="15">
        <v>31</v>
      </c>
      <c r="J638" s="10">
        <v>0</v>
      </c>
      <c r="K638" s="3">
        <v>0</v>
      </c>
      <c r="L638" s="3">
        <v>0</v>
      </c>
      <c r="M638" s="6">
        <v>0</v>
      </c>
      <c r="N638" s="6">
        <v>0</v>
      </c>
      <c r="O638" s="6">
        <v>0</v>
      </c>
      <c r="P638" s="7">
        <v>0</v>
      </c>
      <c r="Q638" s="43" t="s">
        <v>171</v>
      </c>
      <c r="R638" s="38">
        <f t="shared" si="39"/>
        <v>0</v>
      </c>
      <c r="S638" s="8">
        <v>14</v>
      </c>
      <c r="T638" s="3">
        <v>17</v>
      </c>
      <c r="U638" s="33" t="s">
        <v>169</v>
      </c>
    </row>
    <row r="639" spans="1:21" x14ac:dyDescent="0.35">
      <c r="A639" s="5">
        <v>66</v>
      </c>
      <c r="B639" s="2" t="s">
        <v>5</v>
      </c>
      <c r="C639" s="2" t="s">
        <v>28</v>
      </c>
      <c r="D639" s="2" t="s">
        <v>29</v>
      </c>
      <c r="E639" s="2" t="s">
        <v>6</v>
      </c>
      <c r="F639" s="2" t="s">
        <v>129</v>
      </c>
      <c r="G639" s="5">
        <v>4</v>
      </c>
      <c r="H639" s="2" t="s">
        <v>4</v>
      </c>
      <c r="I639" s="15">
        <v>32</v>
      </c>
      <c r="J639" s="10">
        <v>0</v>
      </c>
      <c r="K639" s="3">
        <v>0</v>
      </c>
      <c r="L639" s="3">
        <v>0</v>
      </c>
      <c r="M639" s="6">
        <v>0</v>
      </c>
      <c r="N639" s="6">
        <v>12</v>
      </c>
      <c r="O639" s="6">
        <v>0</v>
      </c>
      <c r="P639" s="7">
        <v>12</v>
      </c>
      <c r="Q639" s="43" t="s">
        <v>171</v>
      </c>
      <c r="R639" s="38">
        <f t="shared" si="39"/>
        <v>0.375</v>
      </c>
      <c r="S639" s="8">
        <v>4</v>
      </c>
      <c r="T639" s="3">
        <v>16</v>
      </c>
      <c r="U639" s="33" t="s">
        <v>169</v>
      </c>
    </row>
    <row r="640" spans="1:21" x14ac:dyDescent="0.35">
      <c r="A640" s="5">
        <v>66</v>
      </c>
      <c r="B640" s="2" t="s">
        <v>5</v>
      </c>
      <c r="C640" s="2" t="s">
        <v>28</v>
      </c>
      <c r="D640" s="2" t="s">
        <v>29</v>
      </c>
      <c r="E640" s="2" t="s">
        <v>6</v>
      </c>
      <c r="F640" s="2" t="s">
        <v>129</v>
      </c>
      <c r="G640" s="5">
        <v>4</v>
      </c>
      <c r="H640" s="2" t="s">
        <v>54</v>
      </c>
      <c r="I640" s="15">
        <v>31</v>
      </c>
      <c r="J640" s="10">
        <v>0</v>
      </c>
      <c r="K640" s="3">
        <v>0</v>
      </c>
      <c r="L640" s="3">
        <v>0</v>
      </c>
      <c r="M640" s="6">
        <v>0</v>
      </c>
      <c r="N640" s="6">
        <v>0</v>
      </c>
      <c r="O640" s="6">
        <v>0</v>
      </c>
      <c r="P640" s="7">
        <v>0</v>
      </c>
      <c r="Q640" s="43" t="s">
        <v>171</v>
      </c>
      <c r="R640" s="38">
        <f t="shared" si="39"/>
        <v>0</v>
      </c>
      <c r="S640" s="8">
        <v>3</v>
      </c>
      <c r="T640" s="3">
        <v>28</v>
      </c>
      <c r="U640" s="33" t="s">
        <v>169</v>
      </c>
    </row>
    <row r="641" spans="1:21" x14ac:dyDescent="0.35">
      <c r="A641" s="5">
        <v>66</v>
      </c>
      <c r="B641" s="2" t="s">
        <v>24</v>
      </c>
      <c r="C641" s="2" t="s">
        <v>28</v>
      </c>
      <c r="D641" s="2" t="s">
        <v>29</v>
      </c>
      <c r="E641" s="2" t="s">
        <v>6</v>
      </c>
      <c r="F641" s="2" t="s">
        <v>129</v>
      </c>
      <c r="G641" s="5">
        <v>4</v>
      </c>
      <c r="H641" s="2" t="s">
        <v>4</v>
      </c>
      <c r="I641" s="15">
        <v>27</v>
      </c>
      <c r="J641" s="10">
        <v>0</v>
      </c>
      <c r="K641" s="3">
        <v>0</v>
      </c>
      <c r="L641" s="3">
        <v>0</v>
      </c>
      <c r="M641" s="6">
        <v>0</v>
      </c>
      <c r="N641" s="6">
        <v>7</v>
      </c>
      <c r="O641" s="6">
        <v>0</v>
      </c>
      <c r="P641" s="7">
        <v>7</v>
      </c>
      <c r="Q641" s="43" t="s">
        <v>171</v>
      </c>
      <c r="R641" s="38">
        <f t="shared" si="39"/>
        <v>0.25925925925925924</v>
      </c>
      <c r="S641" s="8">
        <v>2</v>
      </c>
      <c r="T641" s="3">
        <v>18</v>
      </c>
      <c r="U641" s="33" t="s">
        <v>169</v>
      </c>
    </row>
    <row r="642" spans="1:21" x14ac:dyDescent="0.35">
      <c r="A642" s="5">
        <v>66</v>
      </c>
      <c r="B642" s="2" t="s">
        <v>22</v>
      </c>
      <c r="C642" s="2" t="s">
        <v>28</v>
      </c>
      <c r="D642" s="2" t="s">
        <v>29</v>
      </c>
      <c r="E642" s="2" t="s">
        <v>6</v>
      </c>
      <c r="F642" s="2" t="s">
        <v>129</v>
      </c>
      <c r="G642" s="5">
        <v>4</v>
      </c>
      <c r="H642" s="2" t="s">
        <v>4</v>
      </c>
      <c r="I642" s="15">
        <v>11</v>
      </c>
      <c r="J642" s="10">
        <v>0</v>
      </c>
      <c r="K642" s="3">
        <v>0</v>
      </c>
      <c r="L642" s="3">
        <v>0</v>
      </c>
      <c r="M642" s="6">
        <v>0</v>
      </c>
      <c r="N642" s="6">
        <v>5</v>
      </c>
      <c r="O642" s="6">
        <v>0</v>
      </c>
      <c r="P642" s="7">
        <v>5</v>
      </c>
      <c r="Q642" s="43" t="s">
        <v>171</v>
      </c>
      <c r="R642" s="38">
        <f t="shared" si="39"/>
        <v>0.45454545454545453</v>
      </c>
      <c r="S642" s="8">
        <v>1</v>
      </c>
      <c r="T642" s="3">
        <v>5</v>
      </c>
      <c r="U642" s="33" t="s">
        <v>169</v>
      </c>
    </row>
    <row r="643" spans="1:21" x14ac:dyDescent="0.35">
      <c r="A643" s="5">
        <v>66</v>
      </c>
      <c r="B643" s="2" t="s">
        <v>78</v>
      </c>
      <c r="C643" s="2" t="s">
        <v>28</v>
      </c>
      <c r="D643" s="2" t="s">
        <v>29</v>
      </c>
      <c r="E643" s="2" t="s">
        <v>6</v>
      </c>
      <c r="F643" s="2" t="s">
        <v>132</v>
      </c>
      <c r="G643" s="5">
        <v>4</v>
      </c>
      <c r="H643" s="2" t="s">
        <v>4</v>
      </c>
      <c r="I643" s="15">
        <v>72</v>
      </c>
      <c r="J643" s="10">
        <v>0</v>
      </c>
      <c r="K643" s="3">
        <v>0</v>
      </c>
      <c r="L643" s="3">
        <v>0</v>
      </c>
      <c r="M643" s="6">
        <v>0</v>
      </c>
      <c r="N643" s="6">
        <v>10</v>
      </c>
      <c r="O643" s="6">
        <v>6</v>
      </c>
      <c r="P643" s="7">
        <v>16</v>
      </c>
      <c r="Q643" s="43" t="s">
        <v>171</v>
      </c>
      <c r="R643" s="38">
        <f t="shared" si="39"/>
        <v>0.22222222222222221</v>
      </c>
      <c r="S643" s="8">
        <v>20</v>
      </c>
      <c r="T643" s="3">
        <v>36</v>
      </c>
      <c r="U643" s="33" t="s">
        <v>169</v>
      </c>
    </row>
    <row r="644" spans="1:21" x14ac:dyDescent="0.35">
      <c r="A644" s="5">
        <v>66</v>
      </c>
      <c r="B644" s="2" t="s">
        <v>78</v>
      </c>
      <c r="C644" s="2" t="s">
        <v>28</v>
      </c>
      <c r="D644" s="2" t="s">
        <v>29</v>
      </c>
      <c r="E644" s="2" t="s">
        <v>6</v>
      </c>
      <c r="F644" s="2" t="s">
        <v>132</v>
      </c>
      <c r="G644" s="5">
        <v>4</v>
      </c>
      <c r="H644" s="2" t="s">
        <v>54</v>
      </c>
      <c r="I644" s="15">
        <v>15</v>
      </c>
      <c r="J644" s="10">
        <v>0</v>
      </c>
      <c r="K644" s="3">
        <v>0</v>
      </c>
      <c r="L644" s="3">
        <v>0</v>
      </c>
      <c r="M644" s="6">
        <v>0</v>
      </c>
      <c r="N644" s="6">
        <v>1</v>
      </c>
      <c r="O644" s="6">
        <v>0</v>
      </c>
      <c r="P644" s="7">
        <v>1</v>
      </c>
      <c r="Q644" s="43" t="s">
        <v>171</v>
      </c>
      <c r="R644" s="38">
        <f t="shared" si="39"/>
        <v>6.6666666666666666E-2</v>
      </c>
      <c r="S644" s="8">
        <v>2</v>
      </c>
      <c r="T644" s="3">
        <v>12</v>
      </c>
      <c r="U644" s="33" t="s">
        <v>169</v>
      </c>
    </row>
    <row r="645" spans="1:21" x14ac:dyDescent="0.35">
      <c r="A645" s="5">
        <v>66</v>
      </c>
      <c r="B645" s="2" t="s">
        <v>78</v>
      </c>
      <c r="C645" s="2" t="s">
        <v>28</v>
      </c>
      <c r="D645" s="2" t="s">
        <v>29</v>
      </c>
      <c r="E645" s="2" t="s">
        <v>6</v>
      </c>
      <c r="F645" s="2" t="s">
        <v>81</v>
      </c>
      <c r="G645" s="5">
        <v>4</v>
      </c>
      <c r="H645" s="2" t="s">
        <v>4</v>
      </c>
      <c r="I645" s="15">
        <v>116</v>
      </c>
      <c r="J645" s="10">
        <v>0</v>
      </c>
      <c r="K645" s="3">
        <v>0</v>
      </c>
      <c r="L645" s="3">
        <v>0</v>
      </c>
      <c r="M645" s="6">
        <v>0</v>
      </c>
      <c r="N645" s="6">
        <v>0</v>
      </c>
      <c r="O645" s="6">
        <v>18</v>
      </c>
      <c r="P645" s="7">
        <v>18</v>
      </c>
      <c r="Q645" s="43" t="s">
        <v>171</v>
      </c>
      <c r="R645" s="38">
        <f t="shared" si="39"/>
        <v>0.15517241379310345</v>
      </c>
      <c r="S645" s="8">
        <v>34</v>
      </c>
      <c r="T645" s="3">
        <v>64</v>
      </c>
      <c r="U645" s="33" t="s">
        <v>169</v>
      </c>
    </row>
    <row r="646" spans="1:21" x14ac:dyDescent="0.35">
      <c r="A646" s="5">
        <v>66</v>
      </c>
      <c r="B646" s="2" t="s">
        <v>20</v>
      </c>
      <c r="C646" s="2" t="s">
        <v>28</v>
      </c>
      <c r="D646" s="2" t="s">
        <v>29</v>
      </c>
      <c r="E646" s="2" t="s">
        <v>6</v>
      </c>
      <c r="F646" s="2" t="s">
        <v>123</v>
      </c>
      <c r="G646" s="5">
        <v>4</v>
      </c>
      <c r="H646" s="2" t="s">
        <v>4</v>
      </c>
      <c r="I646" s="15">
        <v>15</v>
      </c>
      <c r="J646" s="10">
        <v>0</v>
      </c>
      <c r="K646" s="3">
        <v>0</v>
      </c>
      <c r="L646" s="3">
        <v>0</v>
      </c>
      <c r="M646" s="6">
        <v>0</v>
      </c>
      <c r="N646" s="6">
        <v>13</v>
      </c>
      <c r="O646" s="6">
        <v>0</v>
      </c>
      <c r="P646" s="7">
        <v>13</v>
      </c>
      <c r="Q646" s="43" t="s">
        <v>171</v>
      </c>
      <c r="R646" s="38">
        <f t="shared" si="39"/>
        <v>0.8666666666666667</v>
      </c>
      <c r="S646" s="8">
        <v>0</v>
      </c>
      <c r="T646" s="3">
        <v>2</v>
      </c>
      <c r="U646" s="33" t="s">
        <v>169</v>
      </c>
    </row>
    <row r="647" spans="1:21" x14ac:dyDescent="0.35">
      <c r="A647" s="5">
        <v>66</v>
      </c>
      <c r="B647" s="2" t="s">
        <v>78</v>
      </c>
      <c r="C647" s="2" t="s">
        <v>28</v>
      </c>
      <c r="D647" s="2" t="s">
        <v>29</v>
      </c>
      <c r="E647" s="2" t="s">
        <v>6</v>
      </c>
      <c r="F647" s="2" t="s">
        <v>123</v>
      </c>
      <c r="G647" s="5">
        <v>4</v>
      </c>
      <c r="H647" s="2" t="s">
        <v>4</v>
      </c>
      <c r="I647" s="15">
        <v>100</v>
      </c>
      <c r="J647" s="10">
        <v>0</v>
      </c>
      <c r="K647" s="3">
        <v>0</v>
      </c>
      <c r="L647" s="3">
        <v>0</v>
      </c>
      <c r="M647" s="6">
        <v>0</v>
      </c>
      <c r="N647" s="6">
        <v>12</v>
      </c>
      <c r="O647" s="6">
        <v>14</v>
      </c>
      <c r="P647" s="7">
        <v>26</v>
      </c>
      <c r="Q647" s="43" t="s">
        <v>171</v>
      </c>
      <c r="R647" s="38">
        <f t="shared" si="39"/>
        <v>0.26</v>
      </c>
      <c r="S647" s="8">
        <v>31</v>
      </c>
      <c r="T647" s="3">
        <v>43</v>
      </c>
      <c r="U647" s="33" t="s">
        <v>169</v>
      </c>
    </row>
    <row r="648" spans="1:21" x14ac:dyDescent="0.35">
      <c r="A648" s="5">
        <v>66</v>
      </c>
      <c r="B648" s="2" t="s">
        <v>24</v>
      </c>
      <c r="C648" s="2" t="s">
        <v>28</v>
      </c>
      <c r="D648" s="2" t="s">
        <v>29</v>
      </c>
      <c r="E648" s="2" t="s">
        <v>6</v>
      </c>
      <c r="F648" s="2" t="s">
        <v>133</v>
      </c>
      <c r="G648" s="5">
        <v>4</v>
      </c>
      <c r="H648" s="2" t="s">
        <v>4</v>
      </c>
      <c r="I648" s="15">
        <v>12</v>
      </c>
      <c r="J648" s="10">
        <v>0</v>
      </c>
      <c r="K648" s="3">
        <v>0</v>
      </c>
      <c r="L648" s="3">
        <v>0</v>
      </c>
      <c r="M648" s="6">
        <v>0</v>
      </c>
      <c r="N648" s="6">
        <v>7</v>
      </c>
      <c r="O648" s="6">
        <v>0</v>
      </c>
      <c r="P648" s="7">
        <v>7</v>
      </c>
      <c r="Q648" s="43" t="s">
        <v>171</v>
      </c>
      <c r="R648" s="38">
        <f t="shared" si="39"/>
        <v>0.58333333333333337</v>
      </c>
      <c r="S648" s="8">
        <v>1</v>
      </c>
      <c r="T648" s="3">
        <v>4</v>
      </c>
      <c r="U648" s="33" t="s">
        <v>169</v>
      </c>
    </row>
    <row r="649" spans="1:21" x14ac:dyDescent="0.35">
      <c r="A649" s="5">
        <v>66</v>
      </c>
      <c r="B649" s="2" t="s">
        <v>20</v>
      </c>
      <c r="C649" s="2" t="s">
        <v>28</v>
      </c>
      <c r="D649" s="2" t="s">
        <v>32</v>
      </c>
      <c r="E649" s="2" t="s">
        <v>6</v>
      </c>
      <c r="F649" s="2" t="s">
        <v>33</v>
      </c>
      <c r="G649" s="5">
        <v>4</v>
      </c>
      <c r="H649" s="2" t="s">
        <v>4</v>
      </c>
      <c r="I649" s="15">
        <v>41</v>
      </c>
      <c r="J649" s="10">
        <v>0</v>
      </c>
      <c r="K649" s="3">
        <v>0</v>
      </c>
      <c r="L649" s="3">
        <v>0</v>
      </c>
      <c r="M649" s="6">
        <v>0</v>
      </c>
      <c r="N649" s="6">
        <v>26</v>
      </c>
      <c r="O649" s="6">
        <v>5</v>
      </c>
      <c r="P649" s="7">
        <v>31</v>
      </c>
      <c r="Q649" s="43" t="s">
        <v>171</v>
      </c>
      <c r="R649" s="38">
        <f t="shared" si="39"/>
        <v>0.75609756097560976</v>
      </c>
      <c r="S649" s="8">
        <v>3</v>
      </c>
      <c r="T649" s="3">
        <v>7</v>
      </c>
      <c r="U649" s="33" t="s">
        <v>169</v>
      </c>
    </row>
    <row r="650" spans="1:21" x14ac:dyDescent="0.35">
      <c r="A650" s="5">
        <v>66</v>
      </c>
      <c r="B650" s="2" t="s">
        <v>78</v>
      </c>
      <c r="C650" s="2" t="s">
        <v>28</v>
      </c>
      <c r="D650" s="2" t="s">
        <v>32</v>
      </c>
      <c r="E650" s="2" t="s">
        <v>6</v>
      </c>
      <c r="F650" s="2" t="s">
        <v>33</v>
      </c>
      <c r="G650" s="5">
        <v>4</v>
      </c>
      <c r="H650" s="2" t="s">
        <v>4</v>
      </c>
      <c r="I650" s="15">
        <v>129</v>
      </c>
      <c r="J650" s="10">
        <v>0</v>
      </c>
      <c r="K650" s="3">
        <v>0</v>
      </c>
      <c r="L650" s="3">
        <v>0</v>
      </c>
      <c r="M650" s="6">
        <v>0</v>
      </c>
      <c r="N650" s="6">
        <v>0</v>
      </c>
      <c r="O650" s="6">
        <v>56</v>
      </c>
      <c r="P650" s="7">
        <v>56</v>
      </c>
      <c r="Q650" s="43" t="s">
        <v>171</v>
      </c>
      <c r="R650" s="38">
        <f t="shared" si="39"/>
        <v>0.43410852713178294</v>
      </c>
      <c r="S650" s="8">
        <v>21</v>
      </c>
      <c r="T650" s="3">
        <v>52</v>
      </c>
      <c r="U650" s="33" t="s">
        <v>169</v>
      </c>
    </row>
    <row r="651" spans="1:21" x14ac:dyDescent="0.35">
      <c r="A651" s="5">
        <v>66</v>
      </c>
      <c r="B651" s="2" t="s">
        <v>5</v>
      </c>
      <c r="C651" s="2" t="s">
        <v>28</v>
      </c>
      <c r="D651" s="2" t="s">
        <v>32</v>
      </c>
      <c r="E651" s="2" t="s">
        <v>6</v>
      </c>
      <c r="F651" s="2" t="s">
        <v>33</v>
      </c>
      <c r="G651" s="5">
        <v>4</v>
      </c>
      <c r="H651" s="2" t="s">
        <v>4</v>
      </c>
      <c r="I651" s="15">
        <v>65</v>
      </c>
      <c r="J651" s="10">
        <v>0</v>
      </c>
      <c r="K651" s="3">
        <v>0</v>
      </c>
      <c r="L651" s="3">
        <v>0</v>
      </c>
      <c r="M651" s="6">
        <v>0</v>
      </c>
      <c r="N651" s="6">
        <v>38</v>
      </c>
      <c r="O651" s="6">
        <v>1</v>
      </c>
      <c r="P651" s="7">
        <v>39</v>
      </c>
      <c r="Q651" s="43" t="s">
        <v>171</v>
      </c>
      <c r="R651" s="38">
        <f t="shared" si="39"/>
        <v>0.6</v>
      </c>
      <c r="S651" s="8">
        <v>9</v>
      </c>
      <c r="T651" s="3">
        <v>17</v>
      </c>
      <c r="U651" s="33" t="s">
        <v>169</v>
      </c>
    </row>
    <row r="652" spans="1:21" x14ac:dyDescent="0.35">
      <c r="A652" s="5">
        <v>66</v>
      </c>
      <c r="B652" s="2" t="s">
        <v>24</v>
      </c>
      <c r="C652" s="2" t="s">
        <v>28</v>
      </c>
      <c r="D652" s="2" t="s">
        <v>32</v>
      </c>
      <c r="E652" s="2" t="s">
        <v>6</v>
      </c>
      <c r="F652" s="2" t="s">
        <v>33</v>
      </c>
      <c r="G652" s="5">
        <v>4</v>
      </c>
      <c r="H652" s="2" t="s">
        <v>4</v>
      </c>
      <c r="I652" s="15">
        <v>45</v>
      </c>
      <c r="J652" s="10">
        <v>0</v>
      </c>
      <c r="K652" s="3">
        <v>0</v>
      </c>
      <c r="L652" s="3">
        <v>0</v>
      </c>
      <c r="M652" s="6">
        <v>0</v>
      </c>
      <c r="N652" s="6">
        <v>0</v>
      </c>
      <c r="O652" s="6">
        <v>18</v>
      </c>
      <c r="P652" s="7">
        <v>18</v>
      </c>
      <c r="Q652" s="43" t="s">
        <v>171</v>
      </c>
      <c r="R652" s="38">
        <f t="shared" si="39"/>
        <v>0.4</v>
      </c>
      <c r="S652" s="8">
        <v>17</v>
      </c>
      <c r="T652" s="3">
        <v>10</v>
      </c>
      <c r="U652" s="33" t="s">
        <v>169</v>
      </c>
    </row>
    <row r="653" spans="1:21" x14ac:dyDescent="0.35">
      <c r="A653" s="5">
        <v>66</v>
      </c>
      <c r="B653" s="2" t="s">
        <v>22</v>
      </c>
      <c r="C653" s="2" t="s">
        <v>28</v>
      </c>
      <c r="D653" s="2" t="s">
        <v>32</v>
      </c>
      <c r="E653" s="2" t="s">
        <v>6</v>
      </c>
      <c r="F653" s="2" t="s">
        <v>33</v>
      </c>
      <c r="G653" s="5">
        <v>4</v>
      </c>
      <c r="H653" s="2" t="s">
        <v>4</v>
      </c>
      <c r="I653" s="15">
        <v>52</v>
      </c>
      <c r="J653" s="10">
        <v>0</v>
      </c>
      <c r="K653" s="3">
        <v>0</v>
      </c>
      <c r="L653" s="3">
        <v>0</v>
      </c>
      <c r="M653" s="6">
        <v>0</v>
      </c>
      <c r="N653" s="6">
        <v>37</v>
      </c>
      <c r="O653" s="6">
        <v>10</v>
      </c>
      <c r="P653" s="7">
        <v>47</v>
      </c>
      <c r="Q653" s="43" t="s">
        <v>171</v>
      </c>
      <c r="R653" s="38">
        <f t="shared" si="39"/>
        <v>0.90384615384615385</v>
      </c>
      <c r="S653" s="8">
        <v>0</v>
      </c>
      <c r="T653" s="3">
        <v>5</v>
      </c>
      <c r="U653" s="33" t="s">
        <v>169</v>
      </c>
    </row>
    <row r="654" spans="1:21" x14ac:dyDescent="0.35">
      <c r="A654" s="5">
        <v>66</v>
      </c>
      <c r="B654" s="2" t="s">
        <v>78</v>
      </c>
      <c r="C654" s="2" t="s">
        <v>28</v>
      </c>
      <c r="D654" s="2" t="s">
        <v>154</v>
      </c>
      <c r="E654" s="2" t="s">
        <v>6</v>
      </c>
      <c r="F654" s="2" t="s">
        <v>155</v>
      </c>
      <c r="G654" s="5">
        <v>4</v>
      </c>
      <c r="H654" s="2" t="s">
        <v>4</v>
      </c>
      <c r="I654" s="15">
        <v>4</v>
      </c>
      <c r="J654" s="10">
        <v>0</v>
      </c>
      <c r="K654" s="3">
        <v>0</v>
      </c>
      <c r="L654" s="3">
        <v>0</v>
      </c>
      <c r="M654" s="6">
        <v>0</v>
      </c>
      <c r="N654" s="6">
        <v>0</v>
      </c>
      <c r="O654" s="6">
        <v>0</v>
      </c>
      <c r="P654" s="7">
        <v>0</v>
      </c>
      <c r="Q654" s="43" t="s">
        <v>171</v>
      </c>
      <c r="R654" s="38">
        <f t="shared" si="39"/>
        <v>0</v>
      </c>
      <c r="S654" s="8">
        <v>0</v>
      </c>
      <c r="T654" s="3">
        <v>4</v>
      </c>
      <c r="U654" s="33" t="s">
        <v>169</v>
      </c>
    </row>
    <row r="655" spans="1:21" x14ac:dyDescent="0.35">
      <c r="A655" s="5">
        <v>66</v>
      </c>
      <c r="B655" s="2" t="s">
        <v>78</v>
      </c>
      <c r="C655" s="2" t="s">
        <v>28</v>
      </c>
      <c r="D655" s="2" t="s">
        <v>35</v>
      </c>
      <c r="E655" s="2" t="s">
        <v>6</v>
      </c>
      <c r="F655" s="2" t="s">
        <v>37</v>
      </c>
      <c r="G655" s="5">
        <v>4</v>
      </c>
      <c r="H655" s="2" t="s">
        <v>4</v>
      </c>
      <c r="I655" s="15">
        <v>102</v>
      </c>
      <c r="J655" s="10">
        <v>0</v>
      </c>
      <c r="K655" s="3">
        <v>0</v>
      </c>
      <c r="L655" s="3">
        <v>0</v>
      </c>
      <c r="M655" s="6">
        <v>0</v>
      </c>
      <c r="N655" s="6">
        <v>0</v>
      </c>
      <c r="O655" s="6">
        <v>0</v>
      </c>
      <c r="P655" s="7">
        <v>0</v>
      </c>
      <c r="Q655" s="43" t="s">
        <v>171</v>
      </c>
      <c r="R655" s="38">
        <f t="shared" si="39"/>
        <v>0</v>
      </c>
      <c r="S655" s="8">
        <v>14</v>
      </c>
      <c r="T655" s="3">
        <v>88</v>
      </c>
      <c r="U655" s="33" t="s">
        <v>169</v>
      </c>
    </row>
    <row r="656" spans="1:21" x14ac:dyDescent="0.35">
      <c r="A656" s="5">
        <v>66</v>
      </c>
      <c r="B656" s="2" t="s">
        <v>5</v>
      </c>
      <c r="C656" s="2" t="s">
        <v>28</v>
      </c>
      <c r="D656" s="2" t="s">
        <v>35</v>
      </c>
      <c r="E656" s="2" t="s">
        <v>6</v>
      </c>
      <c r="F656" s="2" t="s">
        <v>37</v>
      </c>
      <c r="G656" s="5">
        <v>4</v>
      </c>
      <c r="H656" s="2" t="s">
        <v>4</v>
      </c>
      <c r="I656" s="15">
        <v>4</v>
      </c>
      <c r="J656" s="10">
        <v>0</v>
      </c>
      <c r="K656" s="3">
        <v>0</v>
      </c>
      <c r="L656" s="3">
        <v>0</v>
      </c>
      <c r="M656" s="6">
        <v>0</v>
      </c>
      <c r="N656" s="6">
        <v>0</v>
      </c>
      <c r="O656" s="6">
        <v>0</v>
      </c>
      <c r="P656" s="7">
        <v>0</v>
      </c>
      <c r="Q656" s="43" t="s">
        <v>171</v>
      </c>
      <c r="R656" s="38">
        <f t="shared" si="39"/>
        <v>0</v>
      </c>
      <c r="S656" s="8">
        <v>0</v>
      </c>
      <c r="T656" s="3">
        <v>4</v>
      </c>
      <c r="U656" s="33" t="s">
        <v>169</v>
      </c>
    </row>
    <row r="657" spans="1:21" x14ac:dyDescent="0.35">
      <c r="A657" s="5">
        <v>66</v>
      </c>
      <c r="B657" s="2" t="s">
        <v>78</v>
      </c>
      <c r="C657" s="2" t="s">
        <v>28</v>
      </c>
      <c r="D657" s="2" t="s">
        <v>35</v>
      </c>
      <c r="E657" s="2" t="s">
        <v>6</v>
      </c>
      <c r="F657" s="2" t="s">
        <v>36</v>
      </c>
      <c r="G657" s="5">
        <v>4</v>
      </c>
      <c r="H657" s="2" t="s">
        <v>4</v>
      </c>
      <c r="I657" s="15">
        <v>45</v>
      </c>
      <c r="J657" s="10">
        <v>0</v>
      </c>
      <c r="K657" s="3">
        <v>0</v>
      </c>
      <c r="L657" s="3">
        <v>0</v>
      </c>
      <c r="M657" s="6">
        <v>0</v>
      </c>
      <c r="N657" s="6">
        <v>0</v>
      </c>
      <c r="O657" s="6">
        <v>0</v>
      </c>
      <c r="P657" s="7">
        <v>0</v>
      </c>
      <c r="Q657" s="43" t="s">
        <v>171</v>
      </c>
      <c r="R657" s="38">
        <f t="shared" si="39"/>
        <v>0</v>
      </c>
      <c r="S657" s="8">
        <v>12</v>
      </c>
      <c r="T657" s="3">
        <v>33</v>
      </c>
      <c r="U657" s="33" t="s">
        <v>169</v>
      </c>
    </row>
    <row r="658" spans="1:21" x14ac:dyDescent="0.35">
      <c r="A658" s="5">
        <v>66</v>
      </c>
      <c r="B658" s="2" t="s">
        <v>78</v>
      </c>
      <c r="C658" s="2" t="s">
        <v>28</v>
      </c>
      <c r="D658" s="2" t="s">
        <v>35</v>
      </c>
      <c r="E658" s="2" t="s">
        <v>6</v>
      </c>
      <c r="F658" s="2" t="s">
        <v>36</v>
      </c>
      <c r="G658" s="5">
        <v>4</v>
      </c>
      <c r="H658" s="2" t="s">
        <v>54</v>
      </c>
      <c r="I658" s="15">
        <v>24</v>
      </c>
      <c r="J658" s="10">
        <v>0</v>
      </c>
      <c r="K658" s="3">
        <v>0</v>
      </c>
      <c r="L658" s="3">
        <v>0</v>
      </c>
      <c r="M658" s="6">
        <v>0</v>
      </c>
      <c r="N658" s="6">
        <v>0</v>
      </c>
      <c r="O658" s="6">
        <v>0</v>
      </c>
      <c r="P658" s="7">
        <v>0</v>
      </c>
      <c r="Q658" s="43" t="s">
        <v>171</v>
      </c>
      <c r="R658" s="38">
        <f t="shared" si="39"/>
        <v>0</v>
      </c>
      <c r="S658" s="8">
        <v>5</v>
      </c>
      <c r="T658" s="3">
        <v>19</v>
      </c>
      <c r="U658" s="33" t="s">
        <v>169</v>
      </c>
    </row>
    <row r="659" spans="1:21" x14ac:dyDescent="0.35">
      <c r="A659" s="5">
        <v>66</v>
      </c>
      <c r="B659" s="2" t="s">
        <v>5</v>
      </c>
      <c r="C659" s="2" t="s">
        <v>28</v>
      </c>
      <c r="D659" s="2" t="s">
        <v>35</v>
      </c>
      <c r="E659" s="2" t="s">
        <v>6</v>
      </c>
      <c r="F659" s="2" t="s">
        <v>36</v>
      </c>
      <c r="G659" s="5">
        <v>4</v>
      </c>
      <c r="H659" s="2" t="s">
        <v>4</v>
      </c>
      <c r="I659" s="15">
        <v>15</v>
      </c>
      <c r="J659" s="10">
        <v>0</v>
      </c>
      <c r="K659" s="3">
        <v>0</v>
      </c>
      <c r="L659" s="3">
        <v>0</v>
      </c>
      <c r="M659" s="6">
        <v>0</v>
      </c>
      <c r="N659" s="6">
        <v>0</v>
      </c>
      <c r="O659" s="6">
        <v>0</v>
      </c>
      <c r="P659" s="7">
        <v>0</v>
      </c>
      <c r="Q659" s="43" t="s">
        <v>171</v>
      </c>
      <c r="R659" s="38">
        <f t="shared" si="39"/>
        <v>0</v>
      </c>
      <c r="S659" s="8">
        <v>3</v>
      </c>
      <c r="T659" s="3">
        <v>12</v>
      </c>
      <c r="U659" s="33" t="s">
        <v>169</v>
      </c>
    </row>
    <row r="660" spans="1:21" x14ac:dyDescent="0.35">
      <c r="A660" s="5">
        <v>66</v>
      </c>
      <c r="B660" s="2" t="s">
        <v>24</v>
      </c>
      <c r="C660" s="2" t="s">
        <v>28</v>
      </c>
      <c r="D660" s="2" t="s">
        <v>35</v>
      </c>
      <c r="E660" s="2" t="s">
        <v>6</v>
      </c>
      <c r="F660" s="2" t="s">
        <v>36</v>
      </c>
      <c r="G660" s="5">
        <v>4</v>
      </c>
      <c r="H660" s="2" t="s">
        <v>4</v>
      </c>
      <c r="I660" s="15">
        <v>13</v>
      </c>
      <c r="J660" s="10">
        <v>0</v>
      </c>
      <c r="K660" s="3">
        <v>0</v>
      </c>
      <c r="L660" s="3">
        <v>0</v>
      </c>
      <c r="M660" s="6">
        <v>0</v>
      </c>
      <c r="N660" s="6">
        <v>0</v>
      </c>
      <c r="O660" s="6">
        <v>0</v>
      </c>
      <c r="P660" s="7">
        <v>0</v>
      </c>
      <c r="Q660" s="43" t="s">
        <v>171</v>
      </c>
      <c r="R660" s="38">
        <f t="shared" si="39"/>
        <v>0</v>
      </c>
      <c r="S660" s="8">
        <v>5</v>
      </c>
      <c r="T660" s="3">
        <v>8</v>
      </c>
      <c r="U660" s="33" t="s">
        <v>169</v>
      </c>
    </row>
    <row r="661" spans="1:21" x14ac:dyDescent="0.35">
      <c r="A661" s="5">
        <v>66</v>
      </c>
      <c r="B661" s="2" t="s">
        <v>26</v>
      </c>
      <c r="C661" s="2" t="s">
        <v>28</v>
      </c>
      <c r="D661" s="2" t="s">
        <v>35</v>
      </c>
      <c r="E661" s="2" t="s">
        <v>6</v>
      </c>
      <c r="F661" s="2" t="s">
        <v>36</v>
      </c>
      <c r="G661" s="5">
        <v>4</v>
      </c>
      <c r="H661" s="2" t="s">
        <v>4</v>
      </c>
      <c r="I661" s="15">
        <v>3</v>
      </c>
      <c r="J661" s="10">
        <v>0</v>
      </c>
      <c r="K661" s="3">
        <v>0</v>
      </c>
      <c r="L661" s="3">
        <v>0</v>
      </c>
      <c r="M661" s="6">
        <v>0</v>
      </c>
      <c r="N661" s="6">
        <v>0</v>
      </c>
      <c r="O661" s="6">
        <v>0</v>
      </c>
      <c r="P661" s="7">
        <v>0</v>
      </c>
      <c r="Q661" s="43" t="s">
        <v>171</v>
      </c>
      <c r="R661" s="38">
        <f t="shared" si="39"/>
        <v>0</v>
      </c>
      <c r="S661" s="8">
        <v>1</v>
      </c>
      <c r="T661" s="3">
        <v>2</v>
      </c>
      <c r="U661" s="33" t="s">
        <v>169</v>
      </c>
    </row>
    <row r="662" spans="1:21" x14ac:dyDescent="0.35">
      <c r="A662" s="5">
        <v>66</v>
      </c>
      <c r="B662" s="2" t="s">
        <v>78</v>
      </c>
      <c r="C662" s="2" t="s">
        <v>74</v>
      </c>
      <c r="D662" s="2" t="s">
        <v>103</v>
      </c>
      <c r="E662" s="2" t="s">
        <v>6</v>
      </c>
      <c r="F662" s="2" t="s">
        <v>104</v>
      </c>
      <c r="G662" s="5">
        <v>4</v>
      </c>
      <c r="H662" s="2" t="s">
        <v>4</v>
      </c>
      <c r="I662" s="15">
        <v>30</v>
      </c>
      <c r="J662" s="10">
        <v>0</v>
      </c>
      <c r="K662" s="3">
        <v>0</v>
      </c>
      <c r="L662" s="3">
        <v>0</v>
      </c>
      <c r="M662" s="6">
        <v>0</v>
      </c>
      <c r="N662" s="6">
        <v>0</v>
      </c>
      <c r="O662" s="6">
        <v>0</v>
      </c>
      <c r="P662" s="7">
        <v>0</v>
      </c>
      <c r="Q662" s="43" t="s">
        <v>171</v>
      </c>
      <c r="R662" s="38">
        <f t="shared" si="39"/>
        <v>0</v>
      </c>
      <c r="S662" s="8">
        <v>8</v>
      </c>
      <c r="T662" s="3">
        <v>22</v>
      </c>
      <c r="U662" s="33" t="s">
        <v>169</v>
      </c>
    </row>
    <row r="663" spans="1:21" x14ac:dyDescent="0.35">
      <c r="A663" s="5">
        <v>66</v>
      </c>
      <c r="B663" s="2" t="s">
        <v>78</v>
      </c>
      <c r="C663" s="2" t="s">
        <v>74</v>
      </c>
      <c r="D663" s="2" t="s">
        <v>103</v>
      </c>
      <c r="E663" s="2" t="s">
        <v>6</v>
      </c>
      <c r="F663" s="2" t="s">
        <v>143</v>
      </c>
      <c r="G663" s="5">
        <v>4</v>
      </c>
      <c r="H663" s="2" t="s">
        <v>4</v>
      </c>
      <c r="I663" s="15">
        <v>5</v>
      </c>
      <c r="J663" s="10">
        <v>0</v>
      </c>
      <c r="K663" s="3">
        <v>0</v>
      </c>
      <c r="L663" s="3">
        <v>0</v>
      </c>
      <c r="M663" s="6">
        <v>0</v>
      </c>
      <c r="N663" s="6">
        <v>0</v>
      </c>
      <c r="O663" s="6">
        <v>0</v>
      </c>
      <c r="P663" s="7">
        <v>0</v>
      </c>
      <c r="Q663" s="43" t="s">
        <v>171</v>
      </c>
      <c r="R663" s="38">
        <f t="shared" si="39"/>
        <v>0</v>
      </c>
      <c r="S663" s="8">
        <v>2</v>
      </c>
      <c r="T663" s="3">
        <v>3</v>
      </c>
      <c r="U663" s="33" t="s">
        <v>169</v>
      </c>
    </row>
    <row r="664" spans="1:21" x14ac:dyDescent="0.35">
      <c r="A664" s="5">
        <v>66</v>
      </c>
      <c r="B664" s="2" t="s">
        <v>24</v>
      </c>
      <c r="C664" s="2" t="s">
        <v>41</v>
      </c>
      <c r="D664" s="2" t="s">
        <v>48</v>
      </c>
      <c r="E664" s="2" t="s">
        <v>6</v>
      </c>
      <c r="F664" s="2" t="s">
        <v>50</v>
      </c>
      <c r="G664" s="5">
        <v>4</v>
      </c>
      <c r="H664" s="2" t="s">
        <v>4</v>
      </c>
      <c r="I664" s="15">
        <v>7</v>
      </c>
      <c r="J664" s="10">
        <v>0</v>
      </c>
      <c r="K664" s="3">
        <v>0</v>
      </c>
      <c r="L664" s="3">
        <v>0</v>
      </c>
      <c r="M664" s="6">
        <v>0</v>
      </c>
      <c r="N664" s="6">
        <v>0</v>
      </c>
      <c r="O664" s="6">
        <v>0</v>
      </c>
      <c r="P664" s="7">
        <v>0</v>
      </c>
      <c r="Q664" s="43" t="s">
        <v>171</v>
      </c>
      <c r="R664" s="38">
        <f t="shared" si="39"/>
        <v>0</v>
      </c>
      <c r="S664" s="8">
        <v>3</v>
      </c>
      <c r="T664" s="3">
        <v>4</v>
      </c>
      <c r="U664" s="33" t="s">
        <v>169</v>
      </c>
    </row>
    <row r="665" spans="1:21" x14ac:dyDescent="0.35">
      <c r="A665" s="5">
        <v>66</v>
      </c>
      <c r="B665" s="2" t="s">
        <v>26</v>
      </c>
      <c r="C665" s="2" t="s">
        <v>41</v>
      </c>
      <c r="D665" s="2" t="s">
        <v>48</v>
      </c>
      <c r="E665" s="2" t="s">
        <v>6</v>
      </c>
      <c r="F665" s="2" t="s">
        <v>50</v>
      </c>
      <c r="G665" s="5">
        <v>4</v>
      </c>
      <c r="H665" s="2" t="s">
        <v>4</v>
      </c>
      <c r="I665" s="15">
        <v>14</v>
      </c>
      <c r="J665" s="10">
        <v>0</v>
      </c>
      <c r="K665" s="3">
        <v>0</v>
      </c>
      <c r="L665" s="3">
        <v>0</v>
      </c>
      <c r="M665" s="6">
        <v>0</v>
      </c>
      <c r="N665" s="6">
        <v>7</v>
      </c>
      <c r="O665" s="6">
        <v>1</v>
      </c>
      <c r="P665" s="7">
        <v>8</v>
      </c>
      <c r="Q665" s="43" t="s">
        <v>171</v>
      </c>
      <c r="R665" s="38">
        <f t="shared" si="39"/>
        <v>0.5714285714285714</v>
      </c>
      <c r="S665" s="8">
        <v>6</v>
      </c>
      <c r="T665" s="3">
        <v>0</v>
      </c>
      <c r="U665" s="33" t="s">
        <v>169</v>
      </c>
    </row>
    <row r="666" spans="1:21" x14ac:dyDescent="0.35">
      <c r="A666" s="5">
        <v>66</v>
      </c>
      <c r="B666" s="2" t="s">
        <v>22</v>
      </c>
      <c r="C666" s="2" t="s">
        <v>41</v>
      </c>
      <c r="D666" s="2" t="s">
        <v>48</v>
      </c>
      <c r="E666" s="2" t="s">
        <v>6</v>
      </c>
      <c r="F666" s="2" t="s">
        <v>50</v>
      </c>
      <c r="G666" s="5">
        <v>4</v>
      </c>
      <c r="H666" s="2" t="s">
        <v>4</v>
      </c>
      <c r="I666" s="15">
        <v>17</v>
      </c>
      <c r="J666" s="10">
        <v>0</v>
      </c>
      <c r="K666" s="3">
        <v>0</v>
      </c>
      <c r="L666" s="3">
        <v>0</v>
      </c>
      <c r="M666" s="6">
        <v>0</v>
      </c>
      <c r="N666" s="6">
        <v>13</v>
      </c>
      <c r="O666" s="6">
        <v>0</v>
      </c>
      <c r="P666" s="7">
        <v>13</v>
      </c>
      <c r="Q666" s="43" t="s">
        <v>171</v>
      </c>
      <c r="R666" s="38">
        <f t="shared" si="39"/>
        <v>0.76470588235294112</v>
      </c>
      <c r="S666" s="8">
        <v>2</v>
      </c>
      <c r="T666" s="3">
        <v>2</v>
      </c>
      <c r="U666" s="33" t="s">
        <v>169</v>
      </c>
    </row>
    <row r="667" spans="1:21" x14ac:dyDescent="0.35">
      <c r="A667" s="5">
        <v>66</v>
      </c>
      <c r="B667" s="2" t="s">
        <v>24</v>
      </c>
      <c r="C667" s="2" t="s">
        <v>41</v>
      </c>
      <c r="D667" s="2" t="s">
        <v>48</v>
      </c>
      <c r="E667" s="2" t="s">
        <v>6</v>
      </c>
      <c r="F667" s="2" t="s">
        <v>49</v>
      </c>
      <c r="G667" s="5">
        <v>4</v>
      </c>
      <c r="H667" s="2" t="s">
        <v>4</v>
      </c>
      <c r="I667" s="15">
        <v>32</v>
      </c>
      <c r="J667" s="10">
        <v>0</v>
      </c>
      <c r="K667" s="3">
        <v>0</v>
      </c>
      <c r="L667" s="3">
        <v>0</v>
      </c>
      <c r="M667" s="6">
        <v>0</v>
      </c>
      <c r="N667" s="6">
        <v>0</v>
      </c>
      <c r="O667" s="6">
        <v>0</v>
      </c>
      <c r="P667" s="7">
        <v>0</v>
      </c>
      <c r="Q667" s="43" t="s">
        <v>171</v>
      </c>
      <c r="R667" s="38">
        <f t="shared" si="39"/>
        <v>0</v>
      </c>
      <c r="S667" s="8">
        <v>12</v>
      </c>
      <c r="T667" s="3">
        <v>20</v>
      </c>
      <c r="U667" s="33" t="s">
        <v>169</v>
      </c>
    </row>
    <row r="668" spans="1:21" x14ac:dyDescent="0.35">
      <c r="A668" s="5">
        <v>66</v>
      </c>
      <c r="B668" s="2" t="s">
        <v>26</v>
      </c>
      <c r="C668" s="2" t="s">
        <v>41</v>
      </c>
      <c r="D668" s="2" t="s">
        <v>48</v>
      </c>
      <c r="E668" s="2" t="s">
        <v>6</v>
      </c>
      <c r="F668" s="2" t="s">
        <v>49</v>
      </c>
      <c r="G668" s="5">
        <v>4</v>
      </c>
      <c r="H668" s="2" t="s">
        <v>4</v>
      </c>
      <c r="I668" s="15">
        <v>49</v>
      </c>
      <c r="J668" s="10">
        <v>0</v>
      </c>
      <c r="K668" s="3">
        <v>0</v>
      </c>
      <c r="L668" s="3">
        <v>0</v>
      </c>
      <c r="M668" s="6">
        <v>0</v>
      </c>
      <c r="N668" s="6">
        <v>30</v>
      </c>
      <c r="O668" s="6">
        <v>0</v>
      </c>
      <c r="P668" s="7">
        <v>30</v>
      </c>
      <c r="Q668" s="43" t="s">
        <v>171</v>
      </c>
      <c r="R668" s="38">
        <f t="shared" si="39"/>
        <v>0.61224489795918369</v>
      </c>
      <c r="S668" s="8">
        <v>5</v>
      </c>
      <c r="T668" s="3">
        <v>14</v>
      </c>
      <c r="U668" s="33" t="s">
        <v>169</v>
      </c>
    </row>
    <row r="669" spans="1:21" x14ac:dyDescent="0.35">
      <c r="A669" s="5">
        <v>66</v>
      </c>
      <c r="B669" s="2" t="s">
        <v>22</v>
      </c>
      <c r="C669" s="2" t="s">
        <v>41</v>
      </c>
      <c r="D669" s="2" t="s">
        <v>48</v>
      </c>
      <c r="E669" s="2" t="s">
        <v>6</v>
      </c>
      <c r="F669" s="2" t="s">
        <v>49</v>
      </c>
      <c r="G669" s="5">
        <v>4</v>
      </c>
      <c r="H669" s="2" t="s">
        <v>4</v>
      </c>
      <c r="I669" s="15">
        <v>20</v>
      </c>
      <c r="J669" s="10">
        <v>0</v>
      </c>
      <c r="K669" s="3">
        <v>0</v>
      </c>
      <c r="L669" s="3">
        <v>0</v>
      </c>
      <c r="M669" s="6">
        <v>0</v>
      </c>
      <c r="N669" s="6">
        <v>2</v>
      </c>
      <c r="O669" s="6">
        <v>0</v>
      </c>
      <c r="P669" s="7">
        <v>2</v>
      </c>
      <c r="Q669" s="43" t="s">
        <v>171</v>
      </c>
      <c r="R669" s="38">
        <f t="shared" si="39"/>
        <v>0.1</v>
      </c>
      <c r="S669" s="8">
        <v>9</v>
      </c>
      <c r="T669" s="3">
        <v>9</v>
      </c>
      <c r="U669" s="33" t="s">
        <v>169</v>
      </c>
    </row>
    <row r="670" spans="1:21" x14ac:dyDescent="0.35">
      <c r="A670" s="5">
        <v>66</v>
      </c>
      <c r="B670" s="2" t="s">
        <v>24</v>
      </c>
      <c r="C670" s="2" t="s">
        <v>41</v>
      </c>
      <c r="D670" s="2" t="s">
        <v>48</v>
      </c>
      <c r="E670" s="2" t="s">
        <v>6</v>
      </c>
      <c r="F670" s="2" t="s">
        <v>108</v>
      </c>
      <c r="G670" s="5">
        <v>4</v>
      </c>
      <c r="H670" s="2" t="s">
        <v>4</v>
      </c>
      <c r="I670" s="15">
        <v>1</v>
      </c>
      <c r="J670" s="10">
        <v>0</v>
      </c>
      <c r="K670" s="3">
        <v>0</v>
      </c>
      <c r="L670" s="3">
        <v>0</v>
      </c>
      <c r="M670" s="6">
        <v>0</v>
      </c>
      <c r="N670" s="6">
        <v>0</v>
      </c>
      <c r="O670" s="6">
        <v>0</v>
      </c>
      <c r="P670" s="7">
        <v>0</v>
      </c>
      <c r="Q670" s="43" t="s">
        <v>171</v>
      </c>
      <c r="R670" s="38">
        <f t="shared" si="39"/>
        <v>0</v>
      </c>
      <c r="S670" s="8">
        <v>1</v>
      </c>
      <c r="T670" s="3">
        <v>0</v>
      </c>
      <c r="U670" s="33" t="s">
        <v>169</v>
      </c>
    </row>
    <row r="671" spans="1:21" x14ac:dyDescent="0.35">
      <c r="A671" s="5">
        <v>66</v>
      </c>
      <c r="B671" s="2" t="s">
        <v>26</v>
      </c>
      <c r="C671" s="2" t="s">
        <v>41</v>
      </c>
      <c r="D671" s="2" t="s">
        <v>48</v>
      </c>
      <c r="E671" s="2" t="s">
        <v>6</v>
      </c>
      <c r="F671" s="2" t="s">
        <v>108</v>
      </c>
      <c r="G671" s="5">
        <v>4</v>
      </c>
      <c r="H671" s="2" t="s">
        <v>4</v>
      </c>
      <c r="I671" s="15">
        <v>7</v>
      </c>
      <c r="J671" s="10">
        <v>0</v>
      </c>
      <c r="K671" s="3">
        <v>0</v>
      </c>
      <c r="L671" s="3">
        <v>0</v>
      </c>
      <c r="M671" s="6">
        <v>0</v>
      </c>
      <c r="N671" s="6">
        <v>3</v>
      </c>
      <c r="O671" s="6">
        <v>0</v>
      </c>
      <c r="P671" s="7">
        <v>3</v>
      </c>
      <c r="Q671" s="43" t="s">
        <v>171</v>
      </c>
      <c r="R671" s="38">
        <f t="shared" si="39"/>
        <v>0.42857142857142855</v>
      </c>
      <c r="S671" s="8">
        <v>0</v>
      </c>
      <c r="T671" s="3">
        <v>4</v>
      </c>
      <c r="U671" s="33" t="s">
        <v>169</v>
      </c>
    </row>
    <row r="672" spans="1:21" x14ac:dyDescent="0.35">
      <c r="A672" s="5">
        <v>66</v>
      </c>
      <c r="B672" s="2" t="s">
        <v>5</v>
      </c>
      <c r="C672" s="2" t="s">
        <v>41</v>
      </c>
      <c r="D672" s="2" t="s">
        <v>42</v>
      </c>
      <c r="E672" s="2" t="s">
        <v>6</v>
      </c>
      <c r="F672" s="2" t="s">
        <v>43</v>
      </c>
      <c r="G672" s="5">
        <v>4</v>
      </c>
      <c r="H672" s="2" t="s">
        <v>4</v>
      </c>
      <c r="I672" s="15">
        <v>38</v>
      </c>
      <c r="J672" s="10">
        <v>0</v>
      </c>
      <c r="K672" s="3">
        <v>0</v>
      </c>
      <c r="L672" s="3">
        <v>0</v>
      </c>
      <c r="M672" s="6">
        <v>0</v>
      </c>
      <c r="N672" s="6">
        <v>0</v>
      </c>
      <c r="O672" s="6">
        <v>17</v>
      </c>
      <c r="P672" s="7">
        <v>17</v>
      </c>
      <c r="Q672" s="43" t="s">
        <v>171</v>
      </c>
      <c r="R672" s="38">
        <f t="shared" si="39"/>
        <v>0.44736842105263158</v>
      </c>
      <c r="S672" s="8">
        <v>7</v>
      </c>
      <c r="T672" s="3">
        <v>14</v>
      </c>
      <c r="U672" s="33" t="s">
        <v>169</v>
      </c>
    </row>
    <row r="673" spans="1:21" x14ac:dyDescent="0.35">
      <c r="A673" s="5">
        <v>66</v>
      </c>
      <c r="B673" s="2" t="s">
        <v>26</v>
      </c>
      <c r="C673" s="2" t="s">
        <v>41</v>
      </c>
      <c r="D673" s="2" t="s">
        <v>42</v>
      </c>
      <c r="E673" s="2" t="s">
        <v>6</v>
      </c>
      <c r="F673" s="2" t="s">
        <v>43</v>
      </c>
      <c r="G673" s="5">
        <v>4</v>
      </c>
      <c r="H673" s="2" t="s">
        <v>4</v>
      </c>
      <c r="I673" s="15">
        <v>8</v>
      </c>
      <c r="J673" s="10">
        <v>0</v>
      </c>
      <c r="K673" s="3">
        <v>0</v>
      </c>
      <c r="L673" s="3">
        <v>0</v>
      </c>
      <c r="M673" s="6">
        <v>0</v>
      </c>
      <c r="N673" s="6">
        <v>4</v>
      </c>
      <c r="O673" s="6">
        <v>0</v>
      </c>
      <c r="P673" s="7">
        <v>4</v>
      </c>
      <c r="Q673" s="43" t="s">
        <v>171</v>
      </c>
      <c r="R673" s="38">
        <f t="shared" si="39"/>
        <v>0.5</v>
      </c>
      <c r="S673" s="8">
        <v>2</v>
      </c>
      <c r="T673" s="3">
        <v>2</v>
      </c>
      <c r="U673" s="33" t="s">
        <v>169</v>
      </c>
    </row>
    <row r="674" spans="1:21" x14ac:dyDescent="0.35">
      <c r="A674" s="5">
        <v>66</v>
      </c>
      <c r="B674" s="2" t="s">
        <v>22</v>
      </c>
      <c r="C674" s="2" t="s">
        <v>41</v>
      </c>
      <c r="D674" s="2" t="s">
        <v>42</v>
      </c>
      <c r="E674" s="2" t="s">
        <v>6</v>
      </c>
      <c r="F674" s="2" t="s">
        <v>43</v>
      </c>
      <c r="G674" s="5">
        <v>4</v>
      </c>
      <c r="H674" s="2" t="s">
        <v>4</v>
      </c>
      <c r="I674" s="15">
        <v>17</v>
      </c>
      <c r="J674" s="10">
        <v>0</v>
      </c>
      <c r="K674" s="3">
        <v>0</v>
      </c>
      <c r="L674" s="3">
        <v>0</v>
      </c>
      <c r="M674" s="6">
        <v>0</v>
      </c>
      <c r="N674" s="6">
        <v>8</v>
      </c>
      <c r="O674" s="6">
        <v>3</v>
      </c>
      <c r="P674" s="7">
        <v>11</v>
      </c>
      <c r="Q674" s="43" t="s">
        <v>171</v>
      </c>
      <c r="R674" s="38">
        <f t="shared" si="39"/>
        <v>0.6470588235294118</v>
      </c>
      <c r="S674" s="8">
        <v>1</v>
      </c>
      <c r="T674" s="3">
        <v>5</v>
      </c>
      <c r="U674" s="33" t="s">
        <v>169</v>
      </c>
    </row>
    <row r="675" spans="1:21" x14ac:dyDescent="0.35">
      <c r="A675" s="5">
        <v>66</v>
      </c>
      <c r="B675" s="2" t="s">
        <v>24</v>
      </c>
      <c r="C675" s="2" t="s">
        <v>41</v>
      </c>
      <c r="D675" s="2" t="s">
        <v>42</v>
      </c>
      <c r="E675" s="2" t="s">
        <v>6</v>
      </c>
      <c r="F675" s="2" t="s">
        <v>47</v>
      </c>
      <c r="G675" s="5">
        <v>4</v>
      </c>
      <c r="H675" s="2" t="s">
        <v>4</v>
      </c>
      <c r="I675" s="15">
        <v>32</v>
      </c>
      <c r="J675" s="10">
        <v>0</v>
      </c>
      <c r="K675" s="3">
        <v>0</v>
      </c>
      <c r="L675" s="3">
        <v>0</v>
      </c>
      <c r="M675" s="6">
        <v>0</v>
      </c>
      <c r="N675" s="6">
        <v>0</v>
      </c>
      <c r="O675" s="6">
        <v>12</v>
      </c>
      <c r="P675" s="7">
        <v>12</v>
      </c>
      <c r="Q675" s="43" t="s">
        <v>171</v>
      </c>
      <c r="R675" s="38">
        <f t="shared" si="39"/>
        <v>0.375</v>
      </c>
      <c r="S675" s="8">
        <v>11</v>
      </c>
      <c r="T675" s="3">
        <v>9</v>
      </c>
      <c r="U675" s="33" t="s">
        <v>169</v>
      </c>
    </row>
    <row r="676" spans="1:21" x14ac:dyDescent="0.35">
      <c r="A676" s="5">
        <v>66</v>
      </c>
      <c r="B676" s="2" t="s">
        <v>26</v>
      </c>
      <c r="C676" s="2" t="s">
        <v>41</v>
      </c>
      <c r="D676" s="2" t="s">
        <v>44</v>
      </c>
      <c r="E676" s="2" t="s">
        <v>6</v>
      </c>
      <c r="F676" s="2" t="s">
        <v>58</v>
      </c>
      <c r="G676" s="5">
        <v>4</v>
      </c>
      <c r="H676" s="2" t="s">
        <v>4</v>
      </c>
      <c r="I676" s="15">
        <v>25</v>
      </c>
      <c r="J676" s="10">
        <v>0</v>
      </c>
      <c r="K676" s="3">
        <v>0</v>
      </c>
      <c r="L676" s="3">
        <v>0</v>
      </c>
      <c r="M676" s="6">
        <v>0</v>
      </c>
      <c r="N676" s="6">
        <v>19</v>
      </c>
      <c r="O676" s="6">
        <v>0</v>
      </c>
      <c r="P676" s="7">
        <v>19</v>
      </c>
      <c r="Q676" s="43" t="s">
        <v>171</v>
      </c>
      <c r="R676" s="38">
        <f t="shared" si="39"/>
        <v>0.76</v>
      </c>
      <c r="S676" s="8">
        <v>4</v>
      </c>
      <c r="T676" s="3">
        <v>2</v>
      </c>
      <c r="U676" s="33" t="s">
        <v>169</v>
      </c>
    </row>
    <row r="677" spans="1:21" x14ac:dyDescent="0.35">
      <c r="A677" s="5">
        <v>66</v>
      </c>
      <c r="B677" s="2" t="s">
        <v>5</v>
      </c>
      <c r="C677" s="2" t="s">
        <v>41</v>
      </c>
      <c r="D677" s="2" t="s">
        <v>44</v>
      </c>
      <c r="E677" s="2" t="s">
        <v>6</v>
      </c>
      <c r="F677" s="2" t="s">
        <v>45</v>
      </c>
      <c r="G677" s="5">
        <v>4</v>
      </c>
      <c r="H677" s="2" t="s">
        <v>4</v>
      </c>
      <c r="I677" s="15">
        <v>25</v>
      </c>
      <c r="J677" s="10">
        <v>0</v>
      </c>
      <c r="K677" s="3">
        <v>0</v>
      </c>
      <c r="L677" s="3">
        <v>0</v>
      </c>
      <c r="M677" s="6">
        <v>0</v>
      </c>
      <c r="N677" s="6">
        <v>7</v>
      </c>
      <c r="O677" s="6">
        <v>0</v>
      </c>
      <c r="P677" s="7">
        <v>7</v>
      </c>
      <c r="Q677" s="43" t="s">
        <v>171</v>
      </c>
      <c r="R677" s="38">
        <f t="shared" si="39"/>
        <v>0.28000000000000003</v>
      </c>
      <c r="S677" s="8">
        <v>6</v>
      </c>
      <c r="T677" s="3">
        <v>12</v>
      </c>
      <c r="U677" s="33" t="s">
        <v>169</v>
      </c>
    </row>
    <row r="678" spans="1:21" x14ac:dyDescent="0.35">
      <c r="A678" s="5">
        <v>66</v>
      </c>
      <c r="B678" s="2" t="s">
        <v>24</v>
      </c>
      <c r="C678" s="2" t="s">
        <v>41</v>
      </c>
      <c r="D678" s="2" t="s">
        <v>44</v>
      </c>
      <c r="E678" s="2" t="s">
        <v>6</v>
      </c>
      <c r="F678" s="2" t="s">
        <v>46</v>
      </c>
      <c r="G678" s="5">
        <v>4</v>
      </c>
      <c r="H678" s="2" t="s">
        <v>4</v>
      </c>
      <c r="I678" s="15">
        <v>7</v>
      </c>
      <c r="J678" s="10">
        <v>0</v>
      </c>
      <c r="K678" s="3">
        <v>0</v>
      </c>
      <c r="L678" s="3">
        <v>0</v>
      </c>
      <c r="M678" s="6">
        <v>0</v>
      </c>
      <c r="N678" s="6">
        <v>0</v>
      </c>
      <c r="O678" s="6">
        <v>0</v>
      </c>
      <c r="P678" s="7">
        <v>0</v>
      </c>
      <c r="Q678" s="43" t="s">
        <v>171</v>
      </c>
      <c r="R678" s="38">
        <f t="shared" si="39"/>
        <v>0</v>
      </c>
      <c r="S678" s="8">
        <v>3</v>
      </c>
      <c r="T678" s="3">
        <v>4</v>
      </c>
      <c r="U678" s="33" t="s">
        <v>169</v>
      </c>
    </row>
    <row r="679" spans="1:21" x14ac:dyDescent="0.35">
      <c r="A679" s="5">
        <v>66</v>
      </c>
      <c r="B679" s="2" t="s">
        <v>26</v>
      </c>
      <c r="C679" s="2" t="s">
        <v>41</v>
      </c>
      <c r="D679" s="2" t="s">
        <v>44</v>
      </c>
      <c r="E679" s="2" t="s">
        <v>6</v>
      </c>
      <c r="F679" s="2" t="s">
        <v>46</v>
      </c>
      <c r="G679" s="5">
        <v>4</v>
      </c>
      <c r="H679" s="2" t="s">
        <v>4</v>
      </c>
      <c r="I679" s="15">
        <v>8</v>
      </c>
      <c r="J679" s="10">
        <v>0</v>
      </c>
      <c r="K679" s="3">
        <v>0</v>
      </c>
      <c r="L679" s="3">
        <v>0</v>
      </c>
      <c r="M679" s="6">
        <v>0</v>
      </c>
      <c r="N679" s="6">
        <v>0</v>
      </c>
      <c r="O679" s="6">
        <v>3</v>
      </c>
      <c r="P679" s="7">
        <v>3</v>
      </c>
      <c r="Q679" s="43" t="s">
        <v>171</v>
      </c>
      <c r="R679" s="38">
        <f t="shared" si="39"/>
        <v>0.375</v>
      </c>
      <c r="S679" s="8">
        <v>1</v>
      </c>
      <c r="T679" s="3">
        <v>4</v>
      </c>
      <c r="U679" s="33" t="s">
        <v>169</v>
      </c>
    </row>
    <row r="680" spans="1:21" x14ac:dyDescent="0.35">
      <c r="A680" s="5">
        <v>66</v>
      </c>
      <c r="B680" s="2" t="s">
        <v>22</v>
      </c>
      <c r="C680" s="2" t="s">
        <v>41</v>
      </c>
      <c r="D680" s="2" t="s">
        <v>44</v>
      </c>
      <c r="E680" s="2" t="s">
        <v>6</v>
      </c>
      <c r="F680" s="2" t="s">
        <v>46</v>
      </c>
      <c r="G680" s="5">
        <v>4</v>
      </c>
      <c r="H680" s="2" t="s">
        <v>4</v>
      </c>
      <c r="I680" s="15">
        <v>18</v>
      </c>
      <c r="J680" s="10">
        <v>0</v>
      </c>
      <c r="K680" s="3">
        <v>0</v>
      </c>
      <c r="L680" s="3">
        <v>0</v>
      </c>
      <c r="M680" s="6">
        <v>0</v>
      </c>
      <c r="N680" s="6">
        <v>13</v>
      </c>
      <c r="O680" s="6">
        <v>0</v>
      </c>
      <c r="P680" s="7">
        <v>13</v>
      </c>
      <c r="Q680" s="43" t="s">
        <v>171</v>
      </c>
      <c r="R680" s="38">
        <f t="shared" si="39"/>
        <v>0.72222222222222221</v>
      </c>
      <c r="S680" s="8">
        <v>1</v>
      </c>
      <c r="T680" s="3">
        <v>4</v>
      </c>
      <c r="U680" s="33" t="s">
        <v>169</v>
      </c>
    </row>
    <row r="681" spans="1:21" x14ac:dyDescent="0.35">
      <c r="A681" s="5">
        <v>66</v>
      </c>
      <c r="B681" s="2" t="s">
        <v>5</v>
      </c>
      <c r="C681" s="2" t="s">
        <v>1</v>
      </c>
      <c r="D681" s="2" t="s">
        <v>18</v>
      </c>
      <c r="E681" s="2" t="s">
        <v>6</v>
      </c>
      <c r="F681" s="2" t="s">
        <v>25</v>
      </c>
      <c r="G681" s="5">
        <v>4</v>
      </c>
      <c r="H681" s="2" t="s">
        <v>4</v>
      </c>
      <c r="I681" s="15">
        <v>24</v>
      </c>
      <c r="J681" s="10">
        <v>0</v>
      </c>
      <c r="K681" s="3">
        <v>0</v>
      </c>
      <c r="L681" s="3">
        <v>0</v>
      </c>
      <c r="M681" s="6">
        <v>0</v>
      </c>
      <c r="N681" s="6">
        <v>0</v>
      </c>
      <c r="O681" s="6">
        <v>19</v>
      </c>
      <c r="P681" s="7">
        <v>19</v>
      </c>
      <c r="Q681" s="43" t="s">
        <v>171</v>
      </c>
      <c r="R681" s="38">
        <f t="shared" si="39"/>
        <v>0.79166666666666663</v>
      </c>
      <c r="S681" s="8">
        <v>2</v>
      </c>
      <c r="T681" s="3">
        <v>3</v>
      </c>
      <c r="U681" s="33" t="s">
        <v>169</v>
      </c>
    </row>
    <row r="682" spans="1:21" x14ac:dyDescent="0.35">
      <c r="A682" s="5">
        <v>66</v>
      </c>
      <c r="B682" s="2" t="s">
        <v>26</v>
      </c>
      <c r="C682" s="2" t="s">
        <v>1</v>
      </c>
      <c r="D682" s="2" t="s">
        <v>18</v>
      </c>
      <c r="E682" s="2" t="s">
        <v>6</v>
      </c>
      <c r="F682" s="2" t="s">
        <v>25</v>
      </c>
      <c r="G682" s="5">
        <v>4</v>
      </c>
      <c r="H682" s="2" t="s">
        <v>4</v>
      </c>
      <c r="I682" s="15">
        <v>29</v>
      </c>
      <c r="J682" s="10">
        <v>0</v>
      </c>
      <c r="K682" s="3">
        <v>0</v>
      </c>
      <c r="L682" s="3">
        <v>0</v>
      </c>
      <c r="M682" s="6">
        <v>0</v>
      </c>
      <c r="N682" s="6">
        <v>0</v>
      </c>
      <c r="O682" s="6">
        <v>5</v>
      </c>
      <c r="P682" s="7">
        <v>5</v>
      </c>
      <c r="Q682" s="43" t="s">
        <v>171</v>
      </c>
      <c r="R682" s="38">
        <f t="shared" ref="R682:R745" si="40">P682/I682</f>
        <v>0.17241379310344829</v>
      </c>
      <c r="S682" s="8">
        <v>7</v>
      </c>
      <c r="T682" s="3">
        <v>17</v>
      </c>
      <c r="U682" s="33" t="s">
        <v>169</v>
      </c>
    </row>
    <row r="683" spans="1:21" x14ac:dyDescent="0.35">
      <c r="A683" s="5">
        <v>66</v>
      </c>
      <c r="B683" s="2" t="s">
        <v>5</v>
      </c>
      <c r="C683" s="2" t="s">
        <v>1</v>
      </c>
      <c r="D683" s="2" t="s">
        <v>18</v>
      </c>
      <c r="E683" s="2" t="s">
        <v>6</v>
      </c>
      <c r="F683" s="2" t="s">
        <v>19</v>
      </c>
      <c r="G683" s="5">
        <v>4</v>
      </c>
      <c r="H683" s="2" t="s">
        <v>4</v>
      </c>
      <c r="I683" s="15">
        <v>29</v>
      </c>
      <c r="J683" s="10">
        <v>0</v>
      </c>
      <c r="K683" s="3">
        <v>0</v>
      </c>
      <c r="L683" s="3">
        <v>0</v>
      </c>
      <c r="M683" s="6">
        <v>0</v>
      </c>
      <c r="N683" s="6">
        <v>0</v>
      </c>
      <c r="O683" s="6">
        <v>15</v>
      </c>
      <c r="P683" s="7">
        <v>15</v>
      </c>
      <c r="Q683" s="43" t="s">
        <v>171</v>
      </c>
      <c r="R683" s="38">
        <f t="shared" si="40"/>
        <v>0.51724137931034486</v>
      </c>
      <c r="S683" s="8">
        <v>6</v>
      </c>
      <c r="T683" s="3">
        <v>8</v>
      </c>
      <c r="U683" s="33" t="s">
        <v>169</v>
      </c>
    </row>
    <row r="684" spans="1:21" x14ac:dyDescent="0.35">
      <c r="A684" s="5">
        <v>66</v>
      </c>
      <c r="B684" s="2" t="s">
        <v>26</v>
      </c>
      <c r="C684" s="2" t="s">
        <v>1</v>
      </c>
      <c r="D684" s="2" t="s">
        <v>18</v>
      </c>
      <c r="E684" s="2" t="s">
        <v>6</v>
      </c>
      <c r="F684" s="2" t="s">
        <v>19</v>
      </c>
      <c r="G684" s="5">
        <v>4</v>
      </c>
      <c r="H684" s="2" t="s">
        <v>4</v>
      </c>
      <c r="I684" s="15">
        <v>29</v>
      </c>
      <c r="J684" s="10">
        <v>0</v>
      </c>
      <c r="K684" s="3">
        <v>0</v>
      </c>
      <c r="L684" s="3">
        <v>0</v>
      </c>
      <c r="M684" s="6">
        <v>0</v>
      </c>
      <c r="N684" s="6">
        <v>0</v>
      </c>
      <c r="O684" s="6">
        <v>18</v>
      </c>
      <c r="P684" s="7">
        <v>18</v>
      </c>
      <c r="Q684" s="43" t="s">
        <v>171</v>
      </c>
      <c r="R684" s="38">
        <f t="shared" si="40"/>
        <v>0.62068965517241381</v>
      </c>
      <c r="S684" s="8">
        <v>8</v>
      </c>
      <c r="T684" s="3">
        <v>3</v>
      </c>
      <c r="U684" s="33" t="s">
        <v>169</v>
      </c>
    </row>
    <row r="685" spans="1:21" x14ac:dyDescent="0.35">
      <c r="A685" s="5">
        <v>66</v>
      </c>
      <c r="B685" s="2" t="s">
        <v>78</v>
      </c>
      <c r="C685" s="2" t="s">
        <v>1</v>
      </c>
      <c r="D685" s="2" t="s">
        <v>18</v>
      </c>
      <c r="E685" s="2" t="s">
        <v>6</v>
      </c>
      <c r="F685" s="2" t="s">
        <v>85</v>
      </c>
      <c r="G685" s="5">
        <v>4</v>
      </c>
      <c r="H685" s="2" t="s">
        <v>4</v>
      </c>
      <c r="I685" s="15">
        <v>26</v>
      </c>
      <c r="J685" s="10">
        <v>0</v>
      </c>
      <c r="K685" s="3">
        <v>0</v>
      </c>
      <c r="L685" s="3">
        <v>0</v>
      </c>
      <c r="M685" s="6">
        <v>0</v>
      </c>
      <c r="N685" s="6">
        <v>0</v>
      </c>
      <c r="O685" s="6">
        <v>0</v>
      </c>
      <c r="P685" s="7">
        <v>0</v>
      </c>
      <c r="Q685" s="43" t="s">
        <v>171</v>
      </c>
      <c r="R685" s="38">
        <f t="shared" si="40"/>
        <v>0</v>
      </c>
      <c r="S685" s="8">
        <v>4</v>
      </c>
      <c r="T685" s="3">
        <v>22</v>
      </c>
      <c r="U685" s="33" t="s">
        <v>169</v>
      </c>
    </row>
    <row r="686" spans="1:21" x14ac:dyDescent="0.35">
      <c r="A686" s="5">
        <v>66</v>
      </c>
      <c r="B686" s="2" t="s">
        <v>78</v>
      </c>
      <c r="C686" s="2" t="s">
        <v>1</v>
      </c>
      <c r="D686" s="2" t="s">
        <v>18</v>
      </c>
      <c r="E686" s="2" t="s">
        <v>6</v>
      </c>
      <c r="F686" s="2" t="s">
        <v>106</v>
      </c>
      <c r="G686" s="5">
        <v>4</v>
      </c>
      <c r="H686" s="2" t="s">
        <v>4</v>
      </c>
      <c r="I686" s="15">
        <v>26</v>
      </c>
      <c r="J686" s="10">
        <v>0</v>
      </c>
      <c r="K686" s="3">
        <v>0</v>
      </c>
      <c r="L686" s="3">
        <v>0</v>
      </c>
      <c r="M686" s="6">
        <v>0</v>
      </c>
      <c r="N686" s="6">
        <v>0</v>
      </c>
      <c r="O686" s="6">
        <v>0</v>
      </c>
      <c r="P686" s="7">
        <v>0</v>
      </c>
      <c r="Q686" s="43" t="s">
        <v>171</v>
      </c>
      <c r="R686" s="38">
        <f t="shared" si="40"/>
        <v>0</v>
      </c>
      <c r="S686" s="8">
        <v>5</v>
      </c>
      <c r="T686" s="3">
        <v>21</v>
      </c>
      <c r="U686" s="33" t="s">
        <v>169</v>
      </c>
    </row>
    <row r="687" spans="1:21" x14ac:dyDescent="0.35">
      <c r="A687" s="5">
        <v>66</v>
      </c>
      <c r="B687" s="2" t="s">
        <v>78</v>
      </c>
      <c r="C687" s="2" t="s">
        <v>1</v>
      </c>
      <c r="D687" s="2" t="s">
        <v>18</v>
      </c>
      <c r="E687" s="2" t="s">
        <v>6</v>
      </c>
      <c r="F687" s="2" t="s">
        <v>27</v>
      </c>
      <c r="G687" s="5">
        <v>4</v>
      </c>
      <c r="H687" s="2" t="s">
        <v>4</v>
      </c>
      <c r="I687" s="15">
        <v>32</v>
      </c>
      <c r="J687" s="10">
        <v>0</v>
      </c>
      <c r="K687" s="3">
        <v>0</v>
      </c>
      <c r="L687" s="3">
        <v>0</v>
      </c>
      <c r="M687" s="6">
        <v>0</v>
      </c>
      <c r="N687" s="6">
        <v>0</v>
      </c>
      <c r="O687" s="6">
        <v>20</v>
      </c>
      <c r="P687" s="7">
        <v>20</v>
      </c>
      <c r="Q687" s="43" t="s">
        <v>171</v>
      </c>
      <c r="R687" s="38">
        <f t="shared" si="40"/>
        <v>0.625</v>
      </c>
      <c r="S687" s="8">
        <v>2</v>
      </c>
      <c r="T687" s="3">
        <v>10</v>
      </c>
      <c r="U687" s="33" t="s">
        <v>169</v>
      </c>
    </row>
    <row r="688" spans="1:21" x14ac:dyDescent="0.35">
      <c r="A688" s="5">
        <v>66</v>
      </c>
      <c r="B688" s="2" t="s">
        <v>26</v>
      </c>
      <c r="C688" s="2" t="s">
        <v>1</v>
      </c>
      <c r="D688" s="2" t="s">
        <v>18</v>
      </c>
      <c r="E688" s="2" t="s">
        <v>6</v>
      </c>
      <c r="F688" s="2" t="s">
        <v>27</v>
      </c>
      <c r="G688" s="5">
        <v>4</v>
      </c>
      <c r="H688" s="2" t="s">
        <v>4</v>
      </c>
      <c r="I688" s="15">
        <v>24</v>
      </c>
      <c r="J688" s="10">
        <v>0</v>
      </c>
      <c r="K688" s="3">
        <v>0</v>
      </c>
      <c r="L688" s="3">
        <v>0</v>
      </c>
      <c r="M688" s="6">
        <v>0</v>
      </c>
      <c r="N688" s="6">
        <v>0</v>
      </c>
      <c r="O688" s="6">
        <v>9</v>
      </c>
      <c r="P688" s="7">
        <v>9</v>
      </c>
      <c r="Q688" s="43" t="s">
        <v>171</v>
      </c>
      <c r="R688" s="38">
        <f t="shared" si="40"/>
        <v>0.375</v>
      </c>
      <c r="S688" s="8">
        <v>5</v>
      </c>
      <c r="T688" s="3">
        <v>10</v>
      </c>
      <c r="U688" s="33" t="s">
        <v>169</v>
      </c>
    </row>
    <row r="689" spans="1:21" x14ac:dyDescent="0.35">
      <c r="A689" s="5">
        <v>66</v>
      </c>
      <c r="B689" s="2" t="s">
        <v>78</v>
      </c>
      <c r="C689" s="2" t="s">
        <v>1</v>
      </c>
      <c r="D689" s="2" t="s">
        <v>2</v>
      </c>
      <c r="E689" s="2" t="s">
        <v>6</v>
      </c>
      <c r="F689" s="2" t="s">
        <v>142</v>
      </c>
      <c r="G689" s="5">
        <v>4</v>
      </c>
      <c r="H689" s="2" t="s">
        <v>4</v>
      </c>
      <c r="I689" s="15">
        <v>29</v>
      </c>
      <c r="J689" s="10">
        <v>0</v>
      </c>
      <c r="K689" s="3">
        <v>0</v>
      </c>
      <c r="L689" s="3">
        <v>0</v>
      </c>
      <c r="M689" s="6">
        <v>0</v>
      </c>
      <c r="N689" s="6">
        <v>0</v>
      </c>
      <c r="O689" s="6">
        <v>9</v>
      </c>
      <c r="P689" s="7">
        <v>9</v>
      </c>
      <c r="Q689" s="43" t="s">
        <v>171</v>
      </c>
      <c r="R689" s="38">
        <f t="shared" si="40"/>
        <v>0.31034482758620691</v>
      </c>
      <c r="S689" s="8">
        <v>7</v>
      </c>
      <c r="T689" s="3">
        <v>13</v>
      </c>
      <c r="U689" s="33" t="s">
        <v>169</v>
      </c>
    </row>
    <row r="690" spans="1:21" x14ac:dyDescent="0.35">
      <c r="A690" s="5">
        <v>66</v>
      </c>
      <c r="B690" s="2" t="s">
        <v>24</v>
      </c>
      <c r="C690" s="2" t="s">
        <v>1</v>
      </c>
      <c r="D690" s="2" t="s">
        <v>2</v>
      </c>
      <c r="E690" s="2" t="s">
        <v>6</v>
      </c>
      <c r="F690" s="2" t="s">
        <v>55</v>
      </c>
      <c r="G690" s="5">
        <v>4</v>
      </c>
      <c r="H690" s="2" t="s">
        <v>4</v>
      </c>
      <c r="I690" s="15">
        <v>11</v>
      </c>
      <c r="J690" s="10">
        <v>0</v>
      </c>
      <c r="K690" s="3">
        <v>0</v>
      </c>
      <c r="L690" s="3">
        <v>0</v>
      </c>
      <c r="M690" s="6">
        <v>0</v>
      </c>
      <c r="N690" s="6">
        <v>0</v>
      </c>
      <c r="O690" s="6">
        <v>0</v>
      </c>
      <c r="P690" s="7">
        <v>0</v>
      </c>
      <c r="Q690" s="43" t="s">
        <v>171</v>
      </c>
      <c r="R690" s="38">
        <f t="shared" si="40"/>
        <v>0</v>
      </c>
      <c r="S690" s="8">
        <v>3</v>
      </c>
      <c r="T690" s="3">
        <v>8</v>
      </c>
      <c r="U690" s="33" t="s">
        <v>169</v>
      </c>
    </row>
    <row r="691" spans="1:21" x14ac:dyDescent="0.35">
      <c r="A691" s="5">
        <v>66</v>
      </c>
      <c r="B691" s="2" t="s">
        <v>78</v>
      </c>
      <c r="C691" s="2" t="s">
        <v>1</v>
      </c>
      <c r="D691" s="2" t="s">
        <v>2</v>
      </c>
      <c r="E691" s="2" t="s">
        <v>6</v>
      </c>
      <c r="F691" s="2" t="s">
        <v>109</v>
      </c>
      <c r="G691" s="5">
        <v>4</v>
      </c>
      <c r="H691" s="2" t="s">
        <v>4</v>
      </c>
      <c r="I691" s="15">
        <v>17</v>
      </c>
      <c r="J691" s="10">
        <v>0</v>
      </c>
      <c r="K691" s="3">
        <v>0</v>
      </c>
      <c r="L691" s="3">
        <v>0</v>
      </c>
      <c r="M691" s="6">
        <v>0</v>
      </c>
      <c r="N691" s="6">
        <v>0</v>
      </c>
      <c r="O691" s="6">
        <v>0</v>
      </c>
      <c r="P691" s="7">
        <v>0</v>
      </c>
      <c r="Q691" s="43" t="s">
        <v>171</v>
      </c>
      <c r="R691" s="38">
        <f t="shared" si="40"/>
        <v>0</v>
      </c>
      <c r="S691" s="8">
        <v>1</v>
      </c>
      <c r="T691" s="3">
        <v>16</v>
      </c>
      <c r="U691" s="33" t="s">
        <v>169</v>
      </c>
    </row>
    <row r="692" spans="1:21" x14ac:dyDescent="0.35">
      <c r="A692" s="5">
        <v>66</v>
      </c>
      <c r="B692" s="2" t="s">
        <v>24</v>
      </c>
      <c r="C692" s="2" t="s">
        <v>1</v>
      </c>
      <c r="D692" s="2" t="s">
        <v>2</v>
      </c>
      <c r="E692" s="2" t="s">
        <v>6</v>
      </c>
      <c r="F692" s="2" t="s">
        <v>109</v>
      </c>
      <c r="G692" s="5">
        <v>4</v>
      </c>
      <c r="H692" s="2" t="s">
        <v>4</v>
      </c>
      <c r="I692" s="15">
        <v>11</v>
      </c>
      <c r="J692" s="10">
        <v>0</v>
      </c>
      <c r="K692" s="3">
        <v>0</v>
      </c>
      <c r="L692" s="3">
        <v>0</v>
      </c>
      <c r="M692" s="6">
        <v>0</v>
      </c>
      <c r="N692" s="6">
        <v>2</v>
      </c>
      <c r="O692" s="6">
        <v>3</v>
      </c>
      <c r="P692" s="7">
        <v>5</v>
      </c>
      <c r="Q692" s="43" t="s">
        <v>171</v>
      </c>
      <c r="R692" s="38">
        <f t="shared" si="40"/>
        <v>0.45454545454545453</v>
      </c>
      <c r="S692" s="8">
        <v>3</v>
      </c>
      <c r="T692" s="3">
        <v>3</v>
      </c>
      <c r="U692" s="33" t="s">
        <v>169</v>
      </c>
    </row>
    <row r="693" spans="1:21" x14ac:dyDescent="0.35">
      <c r="A693" s="5">
        <v>66</v>
      </c>
      <c r="B693" s="2" t="s">
        <v>78</v>
      </c>
      <c r="C693" s="2" t="s">
        <v>1</v>
      </c>
      <c r="D693" s="2" t="s">
        <v>2</v>
      </c>
      <c r="E693" s="2" t="s">
        <v>6</v>
      </c>
      <c r="F693" s="2" t="s">
        <v>139</v>
      </c>
      <c r="G693" s="5">
        <v>4</v>
      </c>
      <c r="H693" s="2" t="s">
        <v>4</v>
      </c>
      <c r="I693" s="15">
        <v>75</v>
      </c>
      <c r="J693" s="10">
        <v>0</v>
      </c>
      <c r="K693" s="3">
        <v>0</v>
      </c>
      <c r="L693" s="3">
        <v>0</v>
      </c>
      <c r="M693" s="6">
        <v>0</v>
      </c>
      <c r="N693" s="6">
        <v>1</v>
      </c>
      <c r="O693" s="6">
        <v>15</v>
      </c>
      <c r="P693" s="7">
        <v>16</v>
      </c>
      <c r="Q693" s="43" t="s">
        <v>171</v>
      </c>
      <c r="R693" s="38">
        <f t="shared" si="40"/>
        <v>0.21333333333333335</v>
      </c>
      <c r="S693" s="8">
        <v>29</v>
      </c>
      <c r="T693" s="3">
        <v>30</v>
      </c>
      <c r="U693" s="33" t="s">
        <v>169</v>
      </c>
    </row>
    <row r="694" spans="1:21" x14ac:dyDescent="0.35">
      <c r="A694" s="5">
        <v>66</v>
      </c>
      <c r="B694" s="2" t="s">
        <v>22</v>
      </c>
      <c r="C694" s="2" t="s">
        <v>1</v>
      </c>
      <c r="D694" s="2" t="s">
        <v>2</v>
      </c>
      <c r="E694" s="2" t="s">
        <v>6</v>
      </c>
      <c r="F694" s="2" t="s">
        <v>140</v>
      </c>
      <c r="G694" s="5">
        <v>4</v>
      </c>
      <c r="H694" s="2" t="s">
        <v>4</v>
      </c>
      <c r="I694" s="15">
        <v>17</v>
      </c>
      <c r="J694" s="10">
        <v>0</v>
      </c>
      <c r="K694" s="3">
        <v>0</v>
      </c>
      <c r="L694" s="3">
        <v>0</v>
      </c>
      <c r="M694" s="6">
        <v>0</v>
      </c>
      <c r="N694" s="6">
        <v>0</v>
      </c>
      <c r="O694" s="6">
        <v>17</v>
      </c>
      <c r="P694" s="7">
        <v>17</v>
      </c>
      <c r="Q694" s="43" t="s">
        <v>171</v>
      </c>
      <c r="R694" s="38">
        <f t="shared" si="40"/>
        <v>1</v>
      </c>
      <c r="S694" s="8">
        <v>0</v>
      </c>
      <c r="T694" s="3">
        <v>0</v>
      </c>
      <c r="U694" s="33" t="s">
        <v>169</v>
      </c>
    </row>
    <row r="695" spans="1:21" x14ac:dyDescent="0.35">
      <c r="A695" s="5">
        <v>66</v>
      </c>
      <c r="B695" s="2" t="s">
        <v>78</v>
      </c>
      <c r="C695" s="2" t="s">
        <v>1</v>
      </c>
      <c r="D695" s="2" t="s">
        <v>2</v>
      </c>
      <c r="E695" s="2" t="s">
        <v>6</v>
      </c>
      <c r="F695" s="2" t="s">
        <v>3</v>
      </c>
      <c r="G695" s="5">
        <v>4</v>
      </c>
      <c r="H695" s="2" t="s">
        <v>4</v>
      </c>
      <c r="I695" s="15">
        <v>61</v>
      </c>
      <c r="J695" s="10">
        <v>0</v>
      </c>
      <c r="K695" s="3">
        <v>0</v>
      </c>
      <c r="L695" s="3">
        <v>0</v>
      </c>
      <c r="M695" s="6">
        <v>0</v>
      </c>
      <c r="N695" s="6">
        <v>0</v>
      </c>
      <c r="O695" s="6">
        <v>0</v>
      </c>
      <c r="P695" s="7">
        <v>0</v>
      </c>
      <c r="Q695" s="43" t="s">
        <v>171</v>
      </c>
      <c r="R695" s="38">
        <f t="shared" si="40"/>
        <v>0</v>
      </c>
      <c r="S695" s="8">
        <v>7</v>
      </c>
      <c r="T695" s="3">
        <v>54</v>
      </c>
      <c r="U695" s="33" t="s">
        <v>169</v>
      </c>
    </row>
    <row r="696" spans="1:21" x14ac:dyDescent="0.35">
      <c r="A696" s="5">
        <v>66</v>
      </c>
      <c r="B696" s="2" t="s">
        <v>78</v>
      </c>
      <c r="C696" s="2" t="s">
        <v>1</v>
      </c>
      <c r="D696" s="2" t="s">
        <v>2</v>
      </c>
      <c r="E696" s="2" t="s">
        <v>6</v>
      </c>
      <c r="F696" s="2" t="s">
        <v>3</v>
      </c>
      <c r="G696" s="5">
        <v>4</v>
      </c>
      <c r="H696" s="2" t="s">
        <v>54</v>
      </c>
      <c r="I696" s="15">
        <v>12</v>
      </c>
      <c r="J696" s="10">
        <v>0</v>
      </c>
      <c r="K696" s="3">
        <v>0</v>
      </c>
      <c r="L696" s="3">
        <v>0</v>
      </c>
      <c r="M696" s="6">
        <v>0</v>
      </c>
      <c r="N696" s="6">
        <v>0</v>
      </c>
      <c r="O696" s="6">
        <v>0</v>
      </c>
      <c r="P696" s="7">
        <v>0</v>
      </c>
      <c r="Q696" s="43" t="s">
        <v>171</v>
      </c>
      <c r="R696" s="38">
        <f t="shared" si="40"/>
        <v>0</v>
      </c>
      <c r="S696" s="8">
        <v>12</v>
      </c>
      <c r="T696" s="3">
        <v>0</v>
      </c>
      <c r="U696" s="33" t="s">
        <v>169</v>
      </c>
    </row>
    <row r="697" spans="1:21" x14ac:dyDescent="0.35">
      <c r="A697" s="5">
        <v>66</v>
      </c>
      <c r="B697" s="2" t="s">
        <v>5</v>
      </c>
      <c r="C697" s="2" t="s">
        <v>1</v>
      </c>
      <c r="D697" s="2" t="s">
        <v>2</v>
      </c>
      <c r="E697" s="2" t="s">
        <v>6</v>
      </c>
      <c r="F697" s="2" t="s">
        <v>3</v>
      </c>
      <c r="G697" s="5">
        <v>4</v>
      </c>
      <c r="H697" s="2" t="s">
        <v>4</v>
      </c>
      <c r="I697" s="15">
        <v>61</v>
      </c>
      <c r="J697" s="10">
        <v>0</v>
      </c>
      <c r="K697" s="3">
        <v>0</v>
      </c>
      <c r="L697" s="3">
        <v>0</v>
      </c>
      <c r="M697" s="6">
        <v>0</v>
      </c>
      <c r="N697" s="6">
        <v>0</v>
      </c>
      <c r="O697" s="6">
        <v>8</v>
      </c>
      <c r="P697" s="7">
        <v>8</v>
      </c>
      <c r="Q697" s="43" t="s">
        <v>171</v>
      </c>
      <c r="R697" s="38">
        <f t="shared" si="40"/>
        <v>0.13114754098360656</v>
      </c>
      <c r="S697" s="8">
        <v>20</v>
      </c>
      <c r="T697" s="3">
        <v>33</v>
      </c>
      <c r="U697" s="33" t="s">
        <v>169</v>
      </c>
    </row>
    <row r="698" spans="1:21" x14ac:dyDescent="0.35">
      <c r="A698" s="5">
        <v>66</v>
      </c>
      <c r="B698" s="2" t="s">
        <v>78</v>
      </c>
      <c r="C698" s="2" t="s">
        <v>1</v>
      </c>
      <c r="D698" s="2" t="s">
        <v>2</v>
      </c>
      <c r="E698" s="2" t="s">
        <v>6</v>
      </c>
      <c r="F698" s="2" t="s">
        <v>147</v>
      </c>
      <c r="G698" s="5">
        <v>2</v>
      </c>
      <c r="H698" s="2" t="s">
        <v>4</v>
      </c>
      <c r="I698" s="15">
        <v>48</v>
      </c>
      <c r="J698" s="10">
        <v>0</v>
      </c>
      <c r="K698" s="3">
        <v>0</v>
      </c>
      <c r="L698" s="3">
        <v>0</v>
      </c>
      <c r="M698" s="4">
        <v>0</v>
      </c>
      <c r="N698" s="4">
        <v>3</v>
      </c>
      <c r="O698" s="6">
        <v>25</v>
      </c>
      <c r="P698" s="7">
        <v>28</v>
      </c>
      <c r="Q698" s="44">
        <f>SUM(M698:N698)/I698</f>
        <v>6.25E-2</v>
      </c>
      <c r="R698" s="38">
        <f>P698/I698</f>
        <v>0.58333333333333337</v>
      </c>
      <c r="S698" s="8">
        <v>5</v>
      </c>
      <c r="T698" s="3">
        <v>15</v>
      </c>
      <c r="U698" s="33"/>
    </row>
    <row r="699" spans="1:21" x14ac:dyDescent="0.35">
      <c r="A699" s="5">
        <v>66</v>
      </c>
      <c r="B699" s="2" t="s">
        <v>78</v>
      </c>
      <c r="C699" s="2" t="s">
        <v>1</v>
      </c>
      <c r="D699" s="2" t="s">
        <v>2</v>
      </c>
      <c r="E699" s="2" t="s">
        <v>6</v>
      </c>
      <c r="F699" s="2" t="s">
        <v>98</v>
      </c>
      <c r="G699" s="5">
        <v>4</v>
      </c>
      <c r="H699" s="2" t="s">
        <v>4</v>
      </c>
      <c r="I699" s="15">
        <v>39</v>
      </c>
      <c r="J699" s="10">
        <v>0</v>
      </c>
      <c r="K699" s="3">
        <v>0</v>
      </c>
      <c r="L699" s="3">
        <v>0</v>
      </c>
      <c r="M699" s="6">
        <v>0</v>
      </c>
      <c r="N699" s="6">
        <v>0</v>
      </c>
      <c r="O699" s="6">
        <v>0</v>
      </c>
      <c r="P699" s="7">
        <v>0</v>
      </c>
      <c r="Q699" s="43" t="s">
        <v>171</v>
      </c>
      <c r="R699" s="38">
        <f t="shared" si="40"/>
        <v>0</v>
      </c>
      <c r="S699" s="8">
        <v>9</v>
      </c>
      <c r="T699" s="3">
        <v>30</v>
      </c>
      <c r="U699" s="33" t="s">
        <v>169</v>
      </c>
    </row>
    <row r="700" spans="1:21" x14ac:dyDescent="0.35">
      <c r="A700" s="5">
        <v>66</v>
      </c>
      <c r="B700" s="2" t="s">
        <v>20</v>
      </c>
      <c r="C700" s="2" t="s">
        <v>1</v>
      </c>
      <c r="D700" s="2" t="s">
        <v>10</v>
      </c>
      <c r="E700" s="2" t="s">
        <v>6</v>
      </c>
      <c r="F700" s="2" t="s">
        <v>12</v>
      </c>
      <c r="G700" s="5">
        <v>4</v>
      </c>
      <c r="H700" s="2" t="s">
        <v>4</v>
      </c>
      <c r="I700" s="15">
        <v>28</v>
      </c>
      <c r="J700" s="10">
        <v>0</v>
      </c>
      <c r="K700" s="3">
        <v>0</v>
      </c>
      <c r="L700" s="3">
        <v>0</v>
      </c>
      <c r="M700" s="6">
        <v>0</v>
      </c>
      <c r="N700" s="6">
        <v>0</v>
      </c>
      <c r="O700" s="6">
        <v>2</v>
      </c>
      <c r="P700" s="7">
        <v>2</v>
      </c>
      <c r="Q700" s="43" t="s">
        <v>171</v>
      </c>
      <c r="R700" s="38">
        <f t="shared" si="40"/>
        <v>7.1428571428571425E-2</v>
      </c>
      <c r="S700" s="8">
        <v>12</v>
      </c>
      <c r="T700" s="3">
        <v>14</v>
      </c>
      <c r="U700" s="33" t="s">
        <v>169</v>
      </c>
    </row>
    <row r="701" spans="1:21" x14ac:dyDescent="0.35">
      <c r="A701" s="5">
        <v>66</v>
      </c>
      <c r="B701" s="2" t="s">
        <v>78</v>
      </c>
      <c r="C701" s="2" t="s">
        <v>1</v>
      </c>
      <c r="D701" s="2" t="s">
        <v>10</v>
      </c>
      <c r="E701" s="2" t="s">
        <v>6</v>
      </c>
      <c r="F701" s="2" t="s">
        <v>12</v>
      </c>
      <c r="G701" s="5">
        <v>4</v>
      </c>
      <c r="H701" s="2" t="s">
        <v>4</v>
      </c>
      <c r="I701" s="15">
        <v>86</v>
      </c>
      <c r="J701" s="10">
        <v>0</v>
      </c>
      <c r="K701" s="3">
        <v>0</v>
      </c>
      <c r="L701" s="3">
        <v>0</v>
      </c>
      <c r="M701" s="6">
        <v>0</v>
      </c>
      <c r="N701" s="6">
        <v>0</v>
      </c>
      <c r="O701" s="6">
        <v>26</v>
      </c>
      <c r="P701" s="7">
        <v>26</v>
      </c>
      <c r="Q701" s="43" t="s">
        <v>171</v>
      </c>
      <c r="R701" s="38">
        <f t="shared" si="40"/>
        <v>0.30232558139534882</v>
      </c>
      <c r="S701" s="8">
        <v>9</v>
      </c>
      <c r="T701" s="3">
        <v>51</v>
      </c>
      <c r="U701" s="33" t="s">
        <v>169</v>
      </c>
    </row>
    <row r="702" spans="1:21" x14ac:dyDescent="0.35">
      <c r="A702" s="5">
        <v>66</v>
      </c>
      <c r="B702" s="2" t="s">
        <v>5</v>
      </c>
      <c r="C702" s="2" t="s">
        <v>1</v>
      </c>
      <c r="D702" s="2" t="s">
        <v>10</v>
      </c>
      <c r="E702" s="2" t="s">
        <v>6</v>
      </c>
      <c r="F702" s="2" t="s">
        <v>12</v>
      </c>
      <c r="G702" s="5">
        <v>4</v>
      </c>
      <c r="H702" s="2" t="s">
        <v>4</v>
      </c>
      <c r="I702" s="15">
        <v>68</v>
      </c>
      <c r="J702" s="10">
        <v>0</v>
      </c>
      <c r="K702" s="3">
        <v>0</v>
      </c>
      <c r="L702" s="3">
        <v>0</v>
      </c>
      <c r="M702" s="6">
        <v>0</v>
      </c>
      <c r="N702" s="6">
        <v>0</v>
      </c>
      <c r="O702" s="6">
        <v>0</v>
      </c>
      <c r="P702" s="7">
        <v>0</v>
      </c>
      <c r="Q702" s="43" t="s">
        <v>171</v>
      </c>
      <c r="R702" s="38">
        <f t="shared" si="40"/>
        <v>0</v>
      </c>
      <c r="S702" s="8">
        <v>16</v>
      </c>
      <c r="T702" s="3">
        <v>52</v>
      </c>
      <c r="U702" s="33" t="s">
        <v>169</v>
      </c>
    </row>
    <row r="703" spans="1:21" x14ac:dyDescent="0.35">
      <c r="A703" s="5">
        <v>66</v>
      </c>
      <c r="B703" s="2" t="s">
        <v>78</v>
      </c>
      <c r="C703" s="2" t="s">
        <v>1</v>
      </c>
      <c r="D703" s="2" t="s">
        <v>10</v>
      </c>
      <c r="E703" s="2" t="s">
        <v>6</v>
      </c>
      <c r="F703" s="2" t="s">
        <v>146</v>
      </c>
      <c r="G703" s="5">
        <v>4</v>
      </c>
      <c r="H703" s="2" t="s">
        <v>4</v>
      </c>
      <c r="I703" s="15">
        <v>44</v>
      </c>
      <c r="J703" s="10">
        <v>0</v>
      </c>
      <c r="K703" s="3">
        <v>0</v>
      </c>
      <c r="L703" s="3">
        <v>0</v>
      </c>
      <c r="M703" s="6">
        <v>0</v>
      </c>
      <c r="N703" s="6">
        <v>10</v>
      </c>
      <c r="O703" s="6">
        <v>17</v>
      </c>
      <c r="P703" s="7">
        <v>27</v>
      </c>
      <c r="Q703" s="43" t="s">
        <v>171</v>
      </c>
      <c r="R703" s="38">
        <f t="shared" si="40"/>
        <v>0.61363636363636365</v>
      </c>
      <c r="S703" s="8">
        <v>6</v>
      </c>
      <c r="T703" s="3">
        <v>11</v>
      </c>
      <c r="U703" s="33" t="s">
        <v>169</v>
      </c>
    </row>
    <row r="704" spans="1:21" x14ac:dyDescent="0.35">
      <c r="A704" s="5">
        <v>66</v>
      </c>
      <c r="B704" s="2" t="s">
        <v>78</v>
      </c>
      <c r="C704" s="2" t="s">
        <v>1</v>
      </c>
      <c r="D704" s="2" t="s">
        <v>10</v>
      </c>
      <c r="E704" s="2" t="s">
        <v>6</v>
      </c>
      <c r="F704" s="2" t="s">
        <v>100</v>
      </c>
      <c r="G704" s="5">
        <v>4</v>
      </c>
      <c r="H704" s="2" t="s">
        <v>4</v>
      </c>
      <c r="I704" s="15">
        <v>37</v>
      </c>
      <c r="J704" s="10">
        <v>0</v>
      </c>
      <c r="K704" s="3">
        <v>0</v>
      </c>
      <c r="L704" s="3">
        <v>0</v>
      </c>
      <c r="M704" s="6">
        <v>0</v>
      </c>
      <c r="N704" s="6">
        <v>0</v>
      </c>
      <c r="O704" s="6">
        <v>0</v>
      </c>
      <c r="P704" s="7">
        <v>0</v>
      </c>
      <c r="Q704" s="43" t="s">
        <v>171</v>
      </c>
      <c r="R704" s="38">
        <f t="shared" si="40"/>
        <v>0</v>
      </c>
      <c r="S704" s="8">
        <v>13</v>
      </c>
      <c r="T704" s="3">
        <v>24</v>
      </c>
      <c r="U704" s="33" t="s">
        <v>169</v>
      </c>
    </row>
    <row r="705" spans="1:21" x14ac:dyDescent="0.35">
      <c r="A705" s="5">
        <v>66</v>
      </c>
      <c r="B705" s="2" t="s">
        <v>78</v>
      </c>
      <c r="C705" s="2" t="s">
        <v>1</v>
      </c>
      <c r="D705" s="2" t="s">
        <v>10</v>
      </c>
      <c r="E705" s="2" t="s">
        <v>6</v>
      </c>
      <c r="F705" s="2" t="s">
        <v>100</v>
      </c>
      <c r="G705" s="5">
        <v>4</v>
      </c>
      <c r="H705" s="2" t="s">
        <v>54</v>
      </c>
      <c r="I705" s="15">
        <v>18</v>
      </c>
      <c r="J705" s="10">
        <v>0</v>
      </c>
      <c r="K705" s="3">
        <v>0</v>
      </c>
      <c r="L705" s="3">
        <v>0</v>
      </c>
      <c r="M705" s="6">
        <v>0</v>
      </c>
      <c r="N705" s="6">
        <v>0</v>
      </c>
      <c r="O705" s="6">
        <v>0</v>
      </c>
      <c r="P705" s="7">
        <v>0</v>
      </c>
      <c r="Q705" s="43" t="s">
        <v>171</v>
      </c>
      <c r="R705" s="38">
        <f t="shared" si="40"/>
        <v>0</v>
      </c>
      <c r="S705" s="8">
        <v>4</v>
      </c>
      <c r="T705" s="3">
        <v>14</v>
      </c>
      <c r="U705" s="33" t="s">
        <v>169</v>
      </c>
    </row>
    <row r="706" spans="1:21" x14ac:dyDescent="0.35">
      <c r="A706" s="5">
        <v>66</v>
      </c>
      <c r="B706" s="2" t="s">
        <v>20</v>
      </c>
      <c r="C706" s="2" t="s">
        <v>1</v>
      </c>
      <c r="D706" s="2" t="s">
        <v>10</v>
      </c>
      <c r="E706" s="2" t="s">
        <v>6</v>
      </c>
      <c r="F706" s="2" t="s">
        <v>11</v>
      </c>
      <c r="G706" s="5">
        <v>4</v>
      </c>
      <c r="H706" s="2" t="s">
        <v>4</v>
      </c>
      <c r="I706" s="15">
        <v>84</v>
      </c>
      <c r="J706" s="10">
        <v>0</v>
      </c>
      <c r="K706" s="3">
        <v>0</v>
      </c>
      <c r="L706" s="3">
        <v>0</v>
      </c>
      <c r="M706" s="6">
        <v>0</v>
      </c>
      <c r="N706" s="6">
        <v>0</v>
      </c>
      <c r="O706" s="6">
        <v>0</v>
      </c>
      <c r="P706" s="7">
        <v>0</v>
      </c>
      <c r="Q706" s="43" t="s">
        <v>171</v>
      </c>
      <c r="R706" s="38">
        <f t="shared" si="40"/>
        <v>0</v>
      </c>
      <c r="S706" s="8">
        <v>18</v>
      </c>
      <c r="T706" s="3">
        <v>66</v>
      </c>
      <c r="U706" s="33" t="s">
        <v>169</v>
      </c>
    </row>
    <row r="707" spans="1:21" x14ac:dyDescent="0.35">
      <c r="A707" s="5">
        <v>66</v>
      </c>
      <c r="B707" s="2" t="s">
        <v>78</v>
      </c>
      <c r="C707" s="2" t="s">
        <v>1</v>
      </c>
      <c r="D707" s="2" t="s">
        <v>10</v>
      </c>
      <c r="E707" s="2" t="s">
        <v>6</v>
      </c>
      <c r="F707" s="2" t="s">
        <v>11</v>
      </c>
      <c r="G707" s="5">
        <v>4</v>
      </c>
      <c r="H707" s="2" t="s">
        <v>4</v>
      </c>
      <c r="I707" s="15">
        <v>90</v>
      </c>
      <c r="J707" s="10">
        <v>0</v>
      </c>
      <c r="K707" s="3">
        <v>0</v>
      </c>
      <c r="L707" s="3">
        <v>0</v>
      </c>
      <c r="M707" s="6">
        <v>0</v>
      </c>
      <c r="N707" s="6">
        <v>0</v>
      </c>
      <c r="O707" s="6">
        <v>17</v>
      </c>
      <c r="P707" s="7">
        <v>17</v>
      </c>
      <c r="Q707" s="43" t="s">
        <v>171</v>
      </c>
      <c r="R707" s="38">
        <f t="shared" si="40"/>
        <v>0.18888888888888888</v>
      </c>
      <c r="S707" s="8">
        <v>7</v>
      </c>
      <c r="T707" s="3">
        <v>66</v>
      </c>
      <c r="U707" s="33" t="s">
        <v>169</v>
      </c>
    </row>
    <row r="708" spans="1:21" x14ac:dyDescent="0.35">
      <c r="A708" s="5">
        <v>66</v>
      </c>
      <c r="B708" s="2" t="s">
        <v>78</v>
      </c>
      <c r="C708" s="2" t="s">
        <v>1</v>
      </c>
      <c r="D708" s="2" t="s">
        <v>10</v>
      </c>
      <c r="E708" s="2" t="s">
        <v>6</v>
      </c>
      <c r="F708" s="2" t="s">
        <v>11</v>
      </c>
      <c r="G708" s="5">
        <v>4</v>
      </c>
      <c r="H708" s="2" t="s">
        <v>54</v>
      </c>
      <c r="I708" s="15">
        <v>53</v>
      </c>
      <c r="J708" s="10">
        <v>0</v>
      </c>
      <c r="K708" s="3">
        <v>0</v>
      </c>
      <c r="L708" s="3">
        <v>0</v>
      </c>
      <c r="M708" s="6">
        <v>0</v>
      </c>
      <c r="N708" s="6">
        <v>0</v>
      </c>
      <c r="O708" s="6">
        <v>11</v>
      </c>
      <c r="P708" s="7">
        <v>11</v>
      </c>
      <c r="Q708" s="43" t="s">
        <v>171</v>
      </c>
      <c r="R708" s="38">
        <f t="shared" si="40"/>
        <v>0.20754716981132076</v>
      </c>
      <c r="S708" s="8">
        <v>21</v>
      </c>
      <c r="T708" s="3">
        <v>21</v>
      </c>
      <c r="U708" s="33" t="s">
        <v>169</v>
      </c>
    </row>
    <row r="709" spans="1:21" x14ac:dyDescent="0.35">
      <c r="A709" s="5">
        <v>66</v>
      </c>
      <c r="B709" s="2" t="s">
        <v>5</v>
      </c>
      <c r="C709" s="2" t="s">
        <v>1</v>
      </c>
      <c r="D709" s="2" t="s">
        <v>10</v>
      </c>
      <c r="E709" s="2" t="s">
        <v>6</v>
      </c>
      <c r="F709" s="2" t="s">
        <v>11</v>
      </c>
      <c r="G709" s="5">
        <v>4</v>
      </c>
      <c r="H709" s="2" t="s">
        <v>4</v>
      </c>
      <c r="I709" s="15">
        <v>63</v>
      </c>
      <c r="J709" s="10">
        <v>0</v>
      </c>
      <c r="K709" s="3">
        <v>0</v>
      </c>
      <c r="L709" s="3">
        <v>0</v>
      </c>
      <c r="M709" s="6">
        <v>0</v>
      </c>
      <c r="N709" s="6">
        <v>0</v>
      </c>
      <c r="O709" s="6">
        <v>25</v>
      </c>
      <c r="P709" s="7">
        <v>25</v>
      </c>
      <c r="Q709" s="43" t="s">
        <v>171</v>
      </c>
      <c r="R709" s="38">
        <f t="shared" si="40"/>
        <v>0.3968253968253968</v>
      </c>
      <c r="S709" s="8">
        <v>4</v>
      </c>
      <c r="T709" s="3">
        <v>34</v>
      </c>
      <c r="U709" s="33" t="s">
        <v>169</v>
      </c>
    </row>
    <row r="710" spans="1:21" x14ac:dyDescent="0.35">
      <c r="A710" s="5">
        <v>66</v>
      </c>
      <c r="B710" s="2" t="s">
        <v>24</v>
      </c>
      <c r="C710" s="2" t="s">
        <v>1</v>
      </c>
      <c r="D710" s="2" t="s">
        <v>10</v>
      </c>
      <c r="E710" s="2" t="s">
        <v>6</v>
      </c>
      <c r="F710" s="2" t="s">
        <v>11</v>
      </c>
      <c r="G710" s="5">
        <v>4</v>
      </c>
      <c r="H710" s="2" t="s">
        <v>4</v>
      </c>
      <c r="I710" s="15">
        <v>37</v>
      </c>
      <c r="J710" s="10">
        <v>0</v>
      </c>
      <c r="K710" s="3">
        <v>0</v>
      </c>
      <c r="L710" s="3">
        <v>0</v>
      </c>
      <c r="M710" s="6">
        <v>0</v>
      </c>
      <c r="N710" s="6">
        <v>0</v>
      </c>
      <c r="O710" s="6">
        <v>3</v>
      </c>
      <c r="P710" s="7">
        <v>3</v>
      </c>
      <c r="Q710" s="43" t="s">
        <v>171</v>
      </c>
      <c r="R710" s="38">
        <f t="shared" si="40"/>
        <v>8.1081081081081086E-2</v>
      </c>
      <c r="S710" s="8">
        <v>8</v>
      </c>
      <c r="T710" s="3">
        <v>26</v>
      </c>
      <c r="U710" s="33" t="s">
        <v>169</v>
      </c>
    </row>
    <row r="711" spans="1:21" x14ac:dyDescent="0.35">
      <c r="A711" s="5">
        <v>66</v>
      </c>
      <c r="B711" s="2" t="s">
        <v>22</v>
      </c>
      <c r="C711" s="2" t="s">
        <v>1</v>
      </c>
      <c r="D711" s="2" t="s">
        <v>10</v>
      </c>
      <c r="E711" s="2" t="s">
        <v>6</v>
      </c>
      <c r="F711" s="2" t="s">
        <v>11</v>
      </c>
      <c r="G711" s="5">
        <v>4</v>
      </c>
      <c r="H711" s="2" t="s">
        <v>4</v>
      </c>
      <c r="I711" s="15">
        <v>52</v>
      </c>
      <c r="J711" s="10">
        <v>0</v>
      </c>
      <c r="K711" s="3">
        <v>0</v>
      </c>
      <c r="L711" s="3">
        <v>0</v>
      </c>
      <c r="M711" s="6">
        <v>0</v>
      </c>
      <c r="N711" s="6">
        <v>0</v>
      </c>
      <c r="O711" s="6">
        <v>41</v>
      </c>
      <c r="P711" s="7">
        <v>41</v>
      </c>
      <c r="Q711" s="43" t="s">
        <v>171</v>
      </c>
      <c r="R711" s="38">
        <f t="shared" si="40"/>
        <v>0.78846153846153844</v>
      </c>
      <c r="S711" s="8">
        <v>6</v>
      </c>
      <c r="T711" s="3">
        <v>5</v>
      </c>
      <c r="U711" s="33" t="s">
        <v>169</v>
      </c>
    </row>
    <row r="712" spans="1:21" x14ac:dyDescent="0.35">
      <c r="A712" s="5">
        <v>66</v>
      </c>
      <c r="B712" s="2" t="s">
        <v>22</v>
      </c>
      <c r="C712" s="2" t="s">
        <v>1</v>
      </c>
      <c r="D712" s="2" t="s">
        <v>10</v>
      </c>
      <c r="E712" s="2" t="s">
        <v>6</v>
      </c>
      <c r="F712" s="2" t="s">
        <v>11</v>
      </c>
      <c r="G712" s="5">
        <v>4</v>
      </c>
      <c r="H712" s="2" t="s">
        <v>54</v>
      </c>
      <c r="I712" s="15">
        <v>18</v>
      </c>
      <c r="J712" s="10">
        <v>0</v>
      </c>
      <c r="K712" s="3">
        <v>0</v>
      </c>
      <c r="L712" s="3">
        <v>0</v>
      </c>
      <c r="M712" s="6">
        <v>0</v>
      </c>
      <c r="N712" s="6">
        <v>0</v>
      </c>
      <c r="O712" s="6">
        <v>7</v>
      </c>
      <c r="P712" s="7">
        <v>7</v>
      </c>
      <c r="Q712" s="43" t="s">
        <v>171</v>
      </c>
      <c r="R712" s="38">
        <f t="shared" si="40"/>
        <v>0.3888888888888889</v>
      </c>
      <c r="S712" s="8">
        <v>10</v>
      </c>
      <c r="T712" s="3">
        <v>1</v>
      </c>
      <c r="U712" s="33" t="s">
        <v>169</v>
      </c>
    </row>
    <row r="713" spans="1:21" x14ac:dyDescent="0.35">
      <c r="A713" s="5">
        <v>66</v>
      </c>
      <c r="B713" s="2" t="s">
        <v>78</v>
      </c>
      <c r="C713" s="2" t="s">
        <v>1</v>
      </c>
      <c r="D713" s="2" t="s">
        <v>10</v>
      </c>
      <c r="E713" s="2" t="s">
        <v>6</v>
      </c>
      <c r="F713" s="2" t="s">
        <v>152</v>
      </c>
      <c r="G713" s="5">
        <v>2</v>
      </c>
      <c r="H713" s="2" t="s">
        <v>4</v>
      </c>
      <c r="I713" s="15">
        <v>14</v>
      </c>
      <c r="J713" s="10">
        <v>0</v>
      </c>
      <c r="K713" s="3">
        <v>0</v>
      </c>
      <c r="L713" s="3">
        <v>0</v>
      </c>
      <c r="M713" s="4">
        <v>0</v>
      </c>
      <c r="N713" s="4">
        <v>14</v>
      </c>
      <c r="O713" s="6">
        <v>0</v>
      </c>
      <c r="P713" s="7">
        <v>14</v>
      </c>
      <c r="Q713" s="44">
        <f>SUM(M713:N713)/I713</f>
        <v>1</v>
      </c>
      <c r="R713" s="38">
        <f t="shared" si="40"/>
        <v>1</v>
      </c>
      <c r="S713" s="8">
        <v>0</v>
      </c>
      <c r="T713" s="3">
        <v>0</v>
      </c>
      <c r="U713" s="33"/>
    </row>
    <row r="714" spans="1:21" x14ac:dyDescent="0.35">
      <c r="A714" s="5">
        <v>66</v>
      </c>
      <c r="B714" s="2" t="s">
        <v>78</v>
      </c>
      <c r="C714" s="2" t="s">
        <v>1</v>
      </c>
      <c r="D714" s="2" t="s">
        <v>10</v>
      </c>
      <c r="E714" s="2" t="s">
        <v>6</v>
      </c>
      <c r="F714" s="2" t="s">
        <v>13</v>
      </c>
      <c r="G714" s="5">
        <v>4</v>
      </c>
      <c r="H714" s="2" t="s">
        <v>4</v>
      </c>
      <c r="I714" s="15">
        <v>48</v>
      </c>
      <c r="J714" s="10">
        <v>0</v>
      </c>
      <c r="K714" s="3">
        <v>0</v>
      </c>
      <c r="L714" s="3">
        <v>0</v>
      </c>
      <c r="M714" s="6">
        <v>0</v>
      </c>
      <c r="N714" s="6">
        <v>0</v>
      </c>
      <c r="O714" s="6">
        <v>19</v>
      </c>
      <c r="P714" s="7">
        <v>19</v>
      </c>
      <c r="Q714" s="43" t="s">
        <v>171</v>
      </c>
      <c r="R714" s="38">
        <f t="shared" si="40"/>
        <v>0.39583333333333331</v>
      </c>
      <c r="S714" s="8">
        <v>8</v>
      </c>
      <c r="T714" s="3">
        <v>21</v>
      </c>
      <c r="U714" s="33" t="s">
        <v>169</v>
      </c>
    </row>
    <row r="715" spans="1:21" x14ac:dyDescent="0.35">
      <c r="A715" s="5">
        <v>66</v>
      </c>
      <c r="B715" s="2" t="s">
        <v>5</v>
      </c>
      <c r="C715" s="2" t="s">
        <v>1</v>
      </c>
      <c r="D715" s="2" t="s">
        <v>10</v>
      </c>
      <c r="E715" s="2" t="s">
        <v>6</v>
      </c>
      <c r="F715" s="2" t="s">
        <v>13</v>
      </c>
      <c r="G715" s="5">
        <v>4</v>
      </c>
      <c r="H715" s="2" t="s">
        <v>4</v>
      </c>
      <c r="I715" s="15">
        <v>47</v>
      </c>
      <c r="J715" s="10">
        <v>0</v>
      </c>
      <c r="K715" s="3">
        <v>0</v>
      </c>
      <c r="L715" s="3">
        <v>0</v>
      </c>
      <c r="M715" s="6">
        <v>0</v>
      </c>
      <c r="N715" s="6">
        <v>0</v>
      </c>
      <c r="O715" s="6">
        <v>8</v>
      </c>
      <c r="P715" s="7">
        <v>8</v>
      </c>
      <c r="Q715" s="43" t="s">
        <v>171</v>
      </c>
      <c r="R715" s="38">
        <f t="shared" si="40"/>
        <v>0.1702127659574468</v>
      </c>
      <c r="S715" s="8">
        <v>11</v>
      </c>
      <c r="T715" s="3">
        <v>28</v>
      </c>
      <c r="U715" s="33" t="s">
        <v>169</v>
      </c>
    </row>
    <row r="716" spans="1:21" x14ac:dyDescent="0.35">
      <c r="A716" s="5">
        <v>66</v>
      </c>
      <c r="B716" s="2" t="s">
        <v>78</v>
      </c>
      <c r="C716" s="2" t="s">
        <v>1</v>
      </c>
      <c r="D716" s="2" t="s">
        <v>10</v>
      </c>
      <c r="E716" s="2" t="s">
        <v>6</v>
      </c>
      <c r="F716" s="2" t="s">
        <v>141</v>
      </c>
      <c r="G716" s="5">
        <v>4</v>
      </c>
      <c r="H716" s="2" t="s">
        <v>4</v>
      </c>
      <c r="I716" s="15">
        <v>30</v>
      </c>
      <c r="J716" s="10">
        <v>0</v>
      </c>
      <c r="K716" s="3">
        <v>0</v>
      </c>
      <c r="L716" s="3">
        <v>0</v>
      </c>
      <c r="M716" s="6">
        <v>0</v>
      </c>
      <c r="N716" s="6">
        <v>0</v>
      </c>
      <c r="O716" s="6">
        <v>2</v>
      </c>
      <c r="P716" s="7">
        <v>2</v>
      </c>
      <c r="Q716" s="43" t="s">
        <v>171</v>
      </c>
      <c r="R716" s="38">
        <f t="shared" si="40"/>
        <v>6.6666666666666666E-2</v>
      </c>
      <c r="S716" s="8">
        <v>5</v>
      </c>
      <c r="T716" s="3">
        <v>23</v>
      </c>
      <c r="U716" s="33" t="s">
        <v>169</v>
      </c>
    </row>
    <row r="717" spans="1:21" x14ac:dyDescent="0.35">
      <c r="A717" s="5">
        <v>66</v>
      </c>
      <c r="B717" s="2" t="s">
        <v>20</v>
      </c>
      <c r="C717" s="2" t="s">
        <v>1</v>
      </c>
      <c r="D717" s="2" t="s">
        <v>10</v>
      </c>
      <c r="E717" s="2" t="s">
        <v>6</v>
      </c>
      <c r="F717" s="2" t="s">
        <v>120</v>
      </c>
      <c r="G717" s="5">
        <v>4</v>
      </c>
      <c r="H717" s="2" t="s">
        <v>4</v>
      </c>
      <c r="I717" s="15">
        <v>20</v>
      </c>
      <c r="J717" s="10">
        <v>0</v>
      </c>
      <c r="K717" s="3">
        <v>0</v>
      </c>
      <c r="L717" s="3">
        <v>0</v>
      </c>
      <c r="M717" s="6">
        <v>0</v>
      </c>
      <c r="N717" s="6">
        <v>0</v>
      </c>
      <c r="O717" s="6">
        <v>4</v>
      </c>
      <c r="P717" s="7">
        <v>4</v>
      </c>
      <c r="Q717" s="43" t="s">
        <v>171</v>
      </c>
      <c r="R717" s="38">
        <f t="shared" si="40"/>
        <v>0.2</v>
      </c>
      <c r="S717" s="8">
        <v>4</v>
      </c>
      <c r="T717" s="3">
        <v>12</v>
      </c>
      <c r="U717" s="33" t="s">
        <v>169</v>
      </c>
    </row>
    <row r="718" spans="1:21" x14ac:dyDescent="0.35">
      <c r="A718" s="5">
        <v>66</v>
      </c>
      <c r="B718" s="2" t="s">
        <v>20</v>
      </c>
      <c r="C718" s="2" t="s">
        <v>1</v>
      </c>
      <c r="D718" s="2" t="s">
        <v>14</v>
      </c>
      <c r="E718" s="2" t="s">
        <v>6</v>
      </c>
      <c r="F718" s="2" t="s">
        <v>15</v>
      </c>
      <c r="G718" s="5">
        <v>4</v>
      </c>
      <c r="H718" s="2" t="s">
        <v>4</v>
      </c>
      <c r="I718" s="15">
        <v>74</v>
      </c>
      <c r="J718" s="10">
        <v>0</v>
      </c>
      <c r="K718" s="3">
        <v>0</v>
      </c>
      <c r="L718" s="3">
        <v>0</v>
      </c>
      <c r="M718" s="6">
        <v>0</v>
      </c>
      <c r="N718" s="6">
        <v>0</v>
      </c>
      <c r="O718" s="6">
        <v>0</v>
      </c>
      <c r="P718" s="7">
        <v>0</v>
      </c>
      <c r="Q718" s="43" t="s">
        <v>171</v>
      </c>
      <c r="R718" s="38">
        <f t="shared" si="40"/>
        <v>0</v>
      </c>
      <c r="S718" s="8">
        <v>17</v>
      </c>
      <c r="T718" s="3">
        <v>57</v>
      </c>
      <c r="U718" s="33" t="s">
        <v>169</v>
      </c>
    </row>
    <row r="719" spans="1:21" x14ac:dyDescent="0.35">
      <c r="A719" s="5">
        <v>66</v>
      </c>
      <c r="B719" s="2" t="s">
        <v>20</v>
      </c>
      <c r="C719" s="2" t="s">
        <v>1</v>
      </c>
      <c r="D719" s="2" t="s">
        <v>14</v>
      </c>
      <c r="E719" s="2" t="s">
        <v>6</v>
      </c>
      <c r="F719" s="2" t="s">
        <v>15</v>
      </c>
      <c r="G719" s="5">
        <v>4</v>
      </c>
      <c r="H719" s="2" t="s">
        <v>54</v>
      </c>
      <c r="I719" s="15">
        <v>13</v>
      </c>
      <c r="J719" s="10">
        <v>0</v>
      </c>
      <c r="K719" s="3">
        <v>0</v>
      </c>
      <c r="L719" s="3">
        <v>0</v>
      </c>
      <c r="M719" s="6">
        <v>0</v>
      </c>
      <c r="N719" s="6">
        <v>0</v>
      </c>
      <c r="O719" s="6">
        <v>8</v>
      </c>
      <c r="P719" s="7">
        <v>8</v>
      </c>
      <c r="Q719" s="43" t="s">
        <v>171</v>
      </c>
      <c r="R719" s="38">
        <f t="shared" si="40"/>
        <v>0.61538461538461542</v>
      </c>
      <c r="S719" s="8">
        <v>1</v>
      </c>
      <c r="T719" s="3">
        <v>4</v>
      </c>
      <c r="U719" s="33" t="s">
        <v>169</v>
      </c>
    </row>
    <row r="720" spans="1:21" x14ac:dyDescent="0.35">
      <c r="A720" s="5">
        <v>66</v>
      </c>
      <c r="B720" s="2" t="s">
        <v>78</v>
      </c>
      <c r="C720" s="2" t="s">
        <v>1</v>
      </c>
      <c r="D720" s="2" t="s">
        <v>14</v>
      </c>
      <c r="E720" s="2" t="s">
        <v>6</v>
      </c>
      <c r="F720" s="2" t="s">
        <v>15</v>
      </c>
      <c r="G720" s="5">
        <v>4</v>
      </c>
      <c r="H720" s="2" t="s">
        <v>4</v>
      </c>
      <c r="I720" s="15">
        <v>70</v>
      </c>
      <c r="J720" s="10">
        <v>0</v>
      </c>
      <c r="K720" s="3">
        <v>0</v>
      </c>
      <c r="L720" s="3">
        <v>0</v>
      </c>
      <c r="M720" s="6">
        <v>0</v>
      </c>
      <c r="N720" s="6">
        <v>0</v>
      </c>
      <c r="O720" s="6">
        <v>10</v>
      </c>
      <c r="P720" s="7">
        <v>10</v>
      </c>
      <c r="Q720" s="43" t="s">
        <v>171</v>
      </c>
      <c r="R720" s="38">
        <f t="shared" si="40"/>
        <v>0.14285714285714285</v>
      </c>
      <c r="S720" s="8">
        <v>6</v>
      </c>
      <c r="T720" s="3">
        <v>54</v>
      </c>
      <c r="U720" s="33" t="s">
        <v>169</v>
      </c>
    </row>
    <row r="721" spans="1:21" x14ac:dyDescent="0.35">
      <c r="A721" s="5">
        <v>66</v>
      </c>
      <c r="B721" s="2" t="s">
        <v>5</v>
      </c>
      <c r="C721" s="2" t="s">
        <v>1</v>
      </c>
      <c r="D721" s="2" t="s">
        <v>14</v>
      </c>
      <c r="E721" s="2" t="s">
        <v>6</v>
      </c>
      <c r="F721" s="2" t="s">
        <v>15</v>
      </c>
      <c r="G721" s="5">
        <v>4</v>
      </c>
      <c r="H721" s="2" t="s">
        <v>4</v>
      </c>
      <c r="I721" s="15">
        <v>62</v>
      </c>
      <c r="J721" s="10">
        <v>0</v>
      </c>
      <c r="K721" s="3">
        <v>0</v>
      </c>
      <c r="L721" s="3">
        <v>0</v>
      </c>
      <c r="M721" s="6">
        <v>0</v>
      </c>
      <c r="N721" s="6">
        <v>0</v>
      </c>
      <c r="O721" s="6">
        <v>0</v>
      </c>
      <c r="P721" s="7">
        <v>0</v>
      </c>
      <c r="Q721" s="43" t="s">
        <v>171</v>
      </c>
      <c r="R721" s="38">
        <f t="shared" si="40"/>
        <v>0</v>
      </c>
      <c r="S721" s="8">
        <v>8</v>
      </c>
      <c r="T721" s="3">
        <v>54</v>
      </c>
      <c r="U721" s="33" t="s">
        <v>169</v>
      </c>
    </row>
    <row r="722" spans="1:21" x14ac:dyDescent="0.35">
      <c r="A722" s="5">
        <v>66</v>
      </c>
      <c r="B722" s="2" t="s">
        <v>78</v>
      </c>
      <c r="C722" s="2" t="s">
        <v>1</v>
      </c>
      <c r="D722" s="2" t="s">
        <v>14</v>
      </c>
      <c r="E722" s="2" t="s">
        <v>6</v>
      </c>
      <c r="F722" s="2" t="s">
        <v>91</v>
      </c>
      <c r="G722" s="5">
        <v>4</v>
      </c>
      <c r="H722" s="2" t="s">
        <v>4</v>
      </c>
      <c r="I722" s="15">
        <v>37</v>
      </c>
      <c r="J722" s="10">
        <v>0</v>
      </c>
      <c r="K722" s="3">
        <v>0</v>
      </c>
      <c r="L722" s="3">
        <v>0</v>
      </c>
      <c r="M722" s="6">
        <v>0</v>
      </c>
      <c r="N722" s="6">
        <v>0</v>
      </c>
      <c r="O722" s="6">
        <v>0</v>
      </c>
      <c r="P722" s="7">
        <v>0</v>
      </c>
      <c r="Q722" s="43" t="s">
        <v>171</v>
      </c>
      <c r="R722" s="38">
        <f t="shared" si="40"/>
        <v>0</v>
      </c>
      <c r="S722" s="8">
        <v>7</v>
      </c>
      <c r="T722" s="3">
        <v>30</v>
      </c>
      <c r="U722" s="33" t="s">
        <v>169</v>
      </c>
    </row>
    <row r="723" spans="1:21" x14ac:dyDescent="0.35">
      <c r="A723" s="5">
        <v>66</v>
      </c>
      <c r="B723" s="2" t="s">
        <v>5</v>
      </c>
      <c r="C723" s="2" t="s">
        <v>1</v>
      </c>
      <c r="D723" s="2" t="s">
        <v>16</v>
      </c>
      <c r="E723" s="2" t="s">
        <v>6</v>
      </c>
      <c r="F723" s="2" t="s">
        <v>148</v>
      </c>
      <c r="G723" s="5">
        <v>4</v>
      </c>
      <c r="H723" s="2" t="s">
        <v>54</v>
      </c>
      <c r="I723" s="15">
        <v>26</v>
      </c>
      <c r="J723" s="10">
        <v>0</v>
      </c>
      <c r="K723" s="3">
        <v>0</v>
      </c>
      <c r="L723" s="3">
        <v>0</v>
      </c>
      <c r="M723" s="6">
        <v>0</v>
      </c>
      <c r="N723" s="6">
        <v>25</v>
      </c>
      <c r="O723" s="6">
        <v>0</v>
      </c>
      <c r="P723" s="7">
        <v>25</v>
      </c>
      <c r="Q723" s="43" t="s">
        <v>171</v>
      </c>
      <c r="R723" s="38">
        <f t="shared" si="40"/>
        <v>0.96153846153846156</v>
      </c>
      <c r="S723" s="8">
        <v>1</v>
      </c>
      <c r="T723" s="3">
        <v>0</v>
      </c>
      <c r="U723" s="33" t="s">
        <v>169</v>
      </c>
    </row>
    <row r="724" spans="1:21" x14ac:dyDescent="0.35">
      <c r="A724" s="5">
        <v>66</v>
      </c>
      <c r="B724" s="2" t="s">
        <v>78</v>
      </c>
      <c r="C724" s="2" t="s">
        <v>1</v>
      </c>
      <c r="D724" s="2" t="s">
        <v>16</v>
      </c>
      <c r="E724" s="2" t="s">
        <v>6</v>
      </c>
      <c r="F724" s="2" t="s">
        <v>135</v>
      </c>
      <c r="G724" s="5">
        <v>4</v>
      </c>
      <c r="H724" s="2" t="s">
        <v>4</v>
      </c>
      <c r="I724" s="15">
        <v>68</v>
      </c>
      <c r="J724" s="10">
        <v>0</v>
      </c>
      <c r="K724" s="3">
        <v>0</v>
      </c>
      <c r="L724" s="3">
        <v>0</v>
      </c>
      <c r="M724" s="6">
        <v>0</v>
      </c>
      <c r="N724" s="6">
        <v>0</v>
      </c>
      <c r="O724" s="6">
        <v>0</v>
      </c>
      <c r="P724" s="7">
        <v>0</v>
      </c>
      <c r="Q724" s="43" t="s">
        <v>171</v>
      </c>
      <c r="R724" s="38">
        <f t="shared" si="40"/>
        <v>0</v>
      </c>
      <c r="S724" s="8">
        <v>13</v>
      </c>
      <c r="T724" s="3">
        <v>55</v>
      </c>
      <c r="U724" s="33" t="s">
        <v>169</v>
      </c>
    </row>
    <row r="725" spans="1:21" x14ac:dyDescent="0.35">
      <c r="A725" s="5">
        <v>66</v>
      </c>
      <c r="B725" s="2" t="s">
        <v>78</v>
      </c>
      <c r="C725" s="2" t="s">
        <v>1</v>
      </c>
      <c r="D725" s="2" t="s">
        <v>16</v>
      </c>
      <c r="E725" s="2" t="s">
        <v>6</v>
      </c>
      <c r="F725" s="2" t="s">
        <v>23</v>
      </c>
      <c r="G725" s="5">
        <v>4</v>
      </c>
      <c r="H725" s="2" t="s">
        <v>4</v>
      </c>
      <c r="I725" s="15">
        <v>71</v>
      </c>
      <c r="J725" s="10">
        <v>0</v>
      </c>
      <c r="K725" s="3">
        <v>0</v>
      </c>
      <c r="L725" s="3">
        <v>0</v>
      </c>
      <c r="M725" s="6">
        <v>0</v>
      </c>
      <c r="N725" s="6">
        <v>0</v>
      </c>
      <c r="O725" s="6">
        <v>0</v>
      </c>
      <c r="P725" s="7">
        <v>0</v>
      </c>
      <c r="Q725" s="43" t="s">
        <v>171</v>
      </c>
      <c r="R725" s="38">
        <f t="shared" si="40"/>
        <v>0</v>
      </c>
      <c r="S725" s="8">
        <v>24</v>
      </c>
      <c r="T725" s="3">
        <v>47</v>
      </c>
      <c r="U725" s="33" t="s">
        <v>169</v>
      </c>
    </row>
    <row r="726" spans="1:21" x14ac:dyDescent="0.35">
      <c r="A726" s="5">
        <v>66</v>
      </c>
      <c r="B726" s="2" t="s">
        <v>22</v>
      </c>
      <c r="C726" s="2" t="s">
        <v>1</v>
      </c>
      <c r="D726" s="2" t="s">
        <v>16</v>
      </c>
      <c r="E726" s="2" t="s">
        <v>6</v>
      </c>
      <c r="F726" s="2" t="s">
        <v>23</v>
      </c>
      <c r="G726" s="5">
        <v>4</v>
      </c>
      <c r="H726" s="2" t="s">
        <v>4</v>
      </c>
      <c r="I726" s="15">
        <v>14</v>
      </c>
      <c r="J726" s="10">
        <v>0</v>
      </c>
      <c r="K726" s="3">
        <v>0</v>
      </c>
      <c r="L726" s="3">
        <v>0</v>
      </c>
      <c r="M726" s="6">
        <v>0</v>
      </c>
      <c r="N726" s="6">
        <v>0</v>
      </c>
      <c r="O726" s="6">
        <v>0</v>
      </c>
      <c r="P726" s="7">
        <v>0</v>
      </c>
      <c r="Q726" s="43" t="s">
        <v>171</v>
      </c>
      <c r="R726" s="38">
        <f t="shared" si="40"/>
        <v>0</v>
      </c>
      <c r="S726" s="8">
        <v>1</v>
      </c>
      <c r="T726" s="3">
        <v>13</v>
      </c>
      <c r="U726" s="33" t="s">
        <v>169</v>
      </c>
    </row>
    <row r="727" spans="1:21" x14ac:dyDescent="0.35">
      <c r="A727" s="5">
        <v>66</v>
      </c>
      <c r="B727" s="2" t="s">
        <v>20</v>
      </c>
      <c r="C727" s="2" t="s">
        <v>1</v>
      </c>
      <c r="D727" s="2" t="s">
        <v>16</v>
      </c>
      <c r="E727" s="2" t="s">
        <v>6</v>
      </c>
      <c r="F727" s="2" t="s">
        <v>124</v>
      </c>
      <c r="G727" s="5">
        <v>4</v>
      </c>
      <c r="H727" s="2" t="s">
        <v>4</v>
      </c>
      <c r="I727" s="15">
        <v>18</v>
      </c>
      <c r="J727" s="10">
        <v>0</v>
      </c>
      <c r="K727" s="3">
        <v>0</v>
      </c>
      <c r="L727" s="3">
        <v>0</v>
      </c>
      <c r="M727" s="6">
        <v>0</v>
      </c>
      <c r="N727" s="6">
        <v>0</v>
      </c>
      <c r="O727" s="6">
        <v>6</v>
      </c>
      <c r="P727" s="7">
        <v>6</v>
      </c>
      <c r="Q727" s="43" t="s">
        <v>171</v>
      </c>
      <c r="R727" s="38">
        <f t="shared" si="40"/>
        <v>0.33333333333333331</v>
      </c>
      <c r="S727" s="8">
        <v>5</v>
      </c>
      <c r="T727" s="3">
        <v>7</v>
      </c>
      <c r="U727" s="33" t="s">
        <v>169</v>
      </c>
    </row>
    <row r="728" spans="1:21" x14ac:dyDescent="0.35">
      <c r="A728" s="5">
        <v>66</v>
      </c>
      <c r="B728" s="2" t="s">
        <v>20</v>
      </c>
      <c r="C728" s="2" t="s">
        <v>1</v>
      </c>
      <c r="D728" s="2" t="s">
        <v>16</v>
      </c>
      <c r="E728" s="2" t="s">
        <v>6</v>
      </c>
      <c r="F728" s="2" t="s">
        <v>17</v>
      </c>
      <c r="G728" s="5">
        <v>4</v>
      </c>
      <c r="H728" s="2" t="s">
        <v>4</v>
      </c>
      <c r="I728" s="15">
        <v>17</v>
      </c>
      <c r="J728" s="10">
        <v>0</v>
      </c>
      <c r="K728" s="3">
        <v>0</v>
      </c>
      <c r="L728" s="3">
        <v>0</v>
      </c>
      <c r="M728" s="6">
        <v>0</v>
      </c>
      <c r="N728" s="6">
        <v>0</v>
      </c>
      <c r="O728" s="6">
        <v>10</v>
      </c>
      <c r="P728" s="7">
        <v>10</v>
      </c>
      <c r="Q728" s="43" t="s">
        <v>171</v>
      </c>
      <c r="R728" s="38">
        <f t="shared" si="40"/>
        <v>0.58823529411764708</v>
      </c>
      <c r="S728" s="8">
        <v>1</v>
      </c>
      <c r="T728" s="3">
        <v>6</v>
      </c>
      <c r="U728" s="33" t="s">
        <v>169</v>
      </c>
    </row>
    <row r="729" spans="1:21" x14ac:dyDescent="0.35">
      <c r="A729" s="5">
        <v>66</v>
      </c>
      <c r="B729" s="2" t="s">
        <v>78</v>
      </c>
      <c r="C729" s="2" t="s">
        <v>1</v>
      </c>
      <c r="D729" s="2" t="s">
        <v>16</v>
      </c>
      <c r="E729" s="2" t="s">
        <v>6</v>
      </c>
      <c r="F729" s="2" t="s">
        <v>17</v>
      </c>
      <c r="G729" s="5">
        <v>4</v>
      </c>
      <c r="H729" s="2" t="s">
        <v>4</v>
      </c>
      <c r="I729" s="15">
        <v>62</v>
      </c>
      <c r="J729" s="10">
        <v>0</v>
      </c>
      <c r="K729" s="3">
        <v>0</v>
      </c>
      <c r="L729" s="3">
        <v>0</v>
      </c>
      <c r="M729" s="6">
        <v>0</v>
      </c>
      <c r="N729" s="6">
        <v>0</v>
      </c>
      <c r="O729" s="6">
        <v>0</v>
      </c>
      <c r="P729" s="7">
        <v>0</v>
      </c>
      <c r="Q729" s="43" t="s">
        <v>171</v>
      </c>
      <c r="R729" s="38">
        <f t="shared" si="40"/>
        <v>0</v>
      </c>
      <c r="S729" s="8">
        <v>13</v>
      </c>
      <c r="T729" s="3">
        <v>49</v>
      </c>
      <c r="U729" s="33" t="s">
        <v>169</v>
      </c>
    </row>
    <row r="730" spans="1:21" x14ac:dyDescent="0.35">
      <c r="A730" s="5">
        <v>66</v>
      </c>
      <c r="B730" s="2" t="s">
        <v>5</v>
      </c>
      <c r="C730" s="2" t="s">
        <v>1</v>
      </c>
      <c r="D730" s="2" t="s">
        <v>16</v>
      </c>
      <c r="E730" s="2" t="s">
        <v>6</v>
      </c>
      <c r="F730" s="2" t="s">
        <v>17</v>
      </c>
      <c r="G730" s="5">
        <v>4</v>
      </c>
      <c r="H730" s="2" t="s">
        <v>4</v>
      </c>
      <c r="I730" s="15">
        <v>78</v>
      </c>
      <c r="J730" s="10">
        <v>0</v>
      </c>
      <c r="K730" s="3">
        <v>0</v>
      </c>
      <c r="L730" s="3">
        <v>0</v>
      </c>
      <c r="M730" s="6">
        <v>0</v>
      </c>
      <c r="N730" s="6">
        <v>0</v>
      </c>
      <c r="O730" s="6">
        <v>29</v>
      </c>
      <c r="P730" s="7">
        <v>29</v>
      </c>
      <c r="Q730" s="43" t="s">
        <v>171</v>
      </c>
      <c r="R730" s="38">
        <f t="shared" si="40"/>
        <v>0.37179487179487181</v>
      </c>
      <c r="S730" s="8">
        <v>11</v>
      </c>
      <c r="T730" s="3">
        <v>38</v>
      </c>
      <c r="U730" s="33" t="s">
        <v>169</v>
      </c>
    </row>
    <row r="731" spans="1:21" x14ac:dyDescent="0.35">
      <c r="A731" s="5">
        <v>66</v>
      </c>
      <c r="B731" s="2" t="s">
        <v>78</v>
      </c>
      <c r="C731" s="2" t="s">
        <v>38</v>
      </c>
      <c r="D731" s="2" t="s">
        <v>39</v>
      </c>
      <c r="E731" s="2" t="s">
        <v>6</v>
      </c>
      <c r="F731" s="2" t="s">
        <v>134</v>
      </c>
      <c r="G731" s="5">
        <v>4</v>
      </c>
      <c r="H731" s="2" t="s">
        <v>4</v>
      </c>
      <c r="I731" s="15">
        <v>41</v>
      </c>
      <c r="J731" s="10">
        <v>0</v>
      </c>
      <c r="K731" s="3">
        <v>0</v>
      </c>
      <c r="L731" s="3">
        <v>0</v>
      </c>
      <c r="M731" s="6">
        <v>0</v>
      </c>
      <c r="N731" s="6">
        <v>0</v>
      </c>
      <c r="O731" s="6">
        <v>0</v>
      </c>
      <c r="P731" s="7">
        <v>0</v>
      </c>
      <c r="Q731" s="43" t="s">
        <v>171</v>
      </c>
      <c r="R731" s="38">
        <f t="shared" si="40"/>
        <v>0</v>
      </c>
      <c r="S731" s="8">
        <v>15</v>
      </c>
      <c r="T731" s="3">
        <v>26</v>
      </c>
      <c r="U731" s="33" t="s">
        <v>169</v>
      </c>
    </row>
    <row r="732" spans="1:21" x14ac:dyDescent="0.35">
      <c r="A732" s="5">
        <v>66</v>
      </c>
      <c r="B732" s="2" t="s">
        <v>78</v>
      </c>
      <c r="C732" s="2" t="s">
        <v>38</v>
      </c>
      <c r="D732" s="2" t="s">
        <v>39</v>
      </c>
      <c r="E732" s="2" t="s">
        <v>6</v>
      </c>
      <c r="F732" s="2" t="s">
        <v>82</v>
      </c>
      <c r="G732" s="5">
        <v>4</v>
      </c>
      <c r="H732" s="2" t="s">
        <v>4</v>
      </c>
      <c r="I732" s="15">
        <v>41</v>
      </c>
      <c r="J732" s="10">
        <v>0</v>
      </c>
      <c r="K732" s="3">
        <v>0</v>
      </c>
      <c r="L732" s="3">
        <v>0</v>
      </c>
      <c r="M732" s="6">
        <v>0</v>
      </c>
      <c r="N732" s="6">
        <v>0</v>
      </c>
      <c r="O732" s="6">
        <v>0</v>
      </c>
      <c r="P732" s="7">
        <v>0</v>
      </c>
      <c r="Q732" s="43" t="s">
        <v>171</v>
      </c>
      <c r="R732" s="38">
        <f t="shared" si="40"/>
        <v>0</v>
      </c>
      <c r="S732" s="8">
        <v>3</v>
      </c>
      <c r="T732" s="3">
        <v>38</v>
      </c>
      <c r="U732" s="33" t="s">
        <v>169</v>
      </c>
    </row>
    <row r="733" spans="1:21" x14ac:dyDescent="0.35">
      <c r="A733" s="5">
        <v>66</v>
      </c>
      <c r="B733" s="2" t="s">
        <v>78</v>
      </c>
      <c r="C733" s="2" t="s">
        <v>38</v>
      </c>
      <c r="D733" s="2" t="s">
        <v>39</v>
      </c>
      <c r="E733" s="2" t="s">
        <v>6</v>
      </c>
      <c r="F733" s="2" t="s">
        <v>40</v>
      </c>
      <c r="G733" s="5">
        <v>4</v>
      </c>
      <c r="H733" s="2" t="s">
        <v>4</v>
      </c>
      <c r="I733" s="15">
        <v>32</v>
      </c>
      <c r="J733" s="10">
        <v>0</v>
      </c>
      <c r="K733" s="3">
        <v>0</v>
      </c>
      <c r="L733" s="3">
        <v>0</v>
      </c>
      <c r="M733" s="6">
        <v>0</v>
      </c>
      <c r="N733" s="6">
        <v>0</v>
      </c>
      <c r="O733" s="6">
        <v>0</v>
      </c>
      <c r="P733" s="7">
        <v>0</v>
      </c>
      <c r="Q733" s="43" t="s">
        <v>171</v>
      </c>
      <c r="R733" s="38">
        <f t="shared" si="40"/>
        <v>0</v>
      </c>
      <c r="S733" s="8">
        <v>15</v>
      </c>
      <c r="T733" s="3">
        <v>17</v>
      </c>
      <c r="U733" s="33" t="s">
        <v>169</v>
      </c>
    </row>
    <row r="734" spans="1:21" x14ac:dyDescent="0.35">
      <c r="A734" s="5">
        <v>66</v>
      </c>
      <c r="B734" s="2" t="s">
        <v>5</v>
      </c>
      <c r="C734" s="2" t="s">
        <v>38</v>
      </c>
      <c r="D734" s="2" t="s">
        <v>39</v>
      </c>
      <c r="E734" s="2" t="s">
        <v>6</v>
      </c>
      <c r="F734" s="2" t="s">
        <v>40</v>
      </c>
      <c r="G734" s="5">
        <v>4</v>
      </c>
      <c r="H734" s="2" t="s">
        <v>4</v>
      </c>
      <c r="I734" s="15">
        <v>12</v>
      </c>
      <c r="J734" s="10">
        <v>0</v>
      </c>
      <c r="K734" s="3">
        <v>0</v>
      </c>
      <c r="L734" s="3">
        <v>0</v>
      </c>
      <c r="M734" s="6">
        <v>0</v>
      </c>
      <c r="N734" s="6">
        <v>0</v>
      </c>
      <c r="O734" s="6">
        <v>0</v>
      </c>
      <c r="P734" s="7">
        <v>0</v>
      </c>
      <c r="Q734" s="43" t="s">
        <v>171</v>
      </c>
      <c r="R734" s="38">
        <f t="shared" si="40"/>
        <v>0</v>
      </c>
      <c r="S734" s="8">
        <v>1</v>
      </c>
      <c r="T734" s="3">
        <v>11</v>
      </c>
      <c r="U734" s="33" t="s">
        <v>169</v>
      </c>
    </row>
    <row r="735" spans="1:21" x14ac:dyDescent="0.35">
      <c r="A735" s="5">
        <v>66</v>
      </c>
      <c r="B735" s="2" t="s">
        <v>78</v>
      </c>
      <c r="C735" s="2" t="s">
        <v>38</v>
      </c>
      <c r="D735" s="2" t="s">
        <v>86</v>
      </c>
      <c r="E735" s="2" t="s">
        <v>6</v>
      </c>
      <c r="F735" s="2" t="s">
        <v>127</v>
      </c>
      <c r="G735" s="5">
        <v>4</v>
      </c>
      <c r="H735" s="2" t="s">
        <v>4</v>
      </c>
      <c r="I735" s="15">
        <v>10</v>
      </c>
      <c r="J735" s="10">
        <v>0</v>
      </c>
      <c r="K735" s="3">
        <v>0</v>
      </c>
      <c r="L735" s="3">
        <v>0</v>
      </c>
      <c r="M735" s="6">
        <v>0</v>
      </c>
      <c r="N735" s="6">
        <v>0</v>
      </c>
      <c r="O735" s="6">
        <v>0</v>
      </c>
      <c r="P735" s="7">
        <v>0</v>
      </c>
      <c r="Q735" s="43" t="s">
        <v>171</v>
      </c>
      <c r="R735" s="38">
        <f t="shared" si="40"/>
        <v>0</v>
      </c>
      <c r="S735" s="8">
        <v>1</v>
      </c>
      <c r="T735" s="3">
        <v>9</v>
      </c>
      <c r="U735" s="33" t="s">
        <v>169</v>
      </c>
    </row>
    <row r="736" spans="1:21" x14ac:dyDescent="0.35">
      <c r="A736" s="5">
        <v>66</v>
      </c>
      <c r="B736" s="2" t="s">
        <v>78</v>
      </c>
      <c r="C736" s="2" t="s">
        <v>38</v>
      </c>
      <c r="D736" s="2" t="s">
        <v>86</v>
      </c>
      <c r="E736" s="2" t="s">
        <v>6</v>
      </c>
      <c r="F736" s="2" t="s">
        <v>130</v>
      </c>
      <c r="G736" s="5">
        <v>4</v>
      </c>
      <c r="H736" s="2" t="s">
        <v>4</v>
      </c>
      <c r="I736" s="15">
        <v>38</v>
      </c>
      <c r="J736" s="10">
        <v>0</v>
      </c>
      <c r="K736" s="3">
        <v>0</v>
      </c>
      <c r="L736" s="3">
        <v>0</v>
      </c>
      <c r="M736" s="6">
        <v>0</v>
      </c>
      <c r="N736" s="6">
        <v>0</v>
      </c>
      <c r="O736" s="6">
        <v>0</v>
      </c>
      <c r="P736" s="7">
        <v>0</v>
      </c>
      <c r="Q736" s="43" t="s">
        <v>171</v>
      </c>
      <c r="R736" s="38">
        <f t="shared" si="40"/>
        <v>0</v>
      </c>
      <c r="S736" s="8">
        <v>3</v>
      </c>
      <c r="T736" s="3">
        <v>35</v>
      </c>
      <c r="U736" s="33" t="s">
        <v>169</v>
      </c>
    </row>
    <row r="737" spans="1:21" x14ac:dyDescent="0.35">
      <c r="A737" s="5">
        <v>66</v>
      </c>
      <c r="B737" s="2" t="s">
        <v>78</v>
      </c>
      <c r="C737" s="2" t="s">
        <v>38</v>
      </c>
      <c r="D737" s="2" t="s">
        <v>86</v>
      </c>
      <c r="E737" s="2" t="s">
        <v>6</v>
      </c>
      <c r="F737" s="2" t="s">
        <v>126</v>
      </c>
      <c r="G737" s="5">
        <v>4</v>
      </c>
      <c r="H737" s="2" t="s">
        <v>4</v>
      </c>
      <c r="I737" s="15">
        <v>36</v>
      </c>
      <c r="J737" s="10">
        <v>0</v>
      </c>
      <c r="K737" s="3">
        <v>0</v>
      </c>
      <c r="L737" s="3">
        <v>0</v>
      </c>
      <c r="M737" s="6">
        <v>0</v>
      </c>
      <c r="N737" s="6">
        <v>0</v>
      </c>
      <c r="O737" s="6">
        <v>0</v>
      </c>
      <c r="P737" s="7">
        <v>0</v>
      </c>
      <c r="Q737" s="43" t="s">
        <v>171</v>
      </c>
      <c r="R737" s="38">
        <f t="shared" si="40"/>
        <v>0</v>
      </c>
      <c r="S737" s="8">
        <v>10</v>
      </c>
      <c r="T737" s="3">
        <v>26</v>
      </c>
      <c r="U737" s="33" t="s">
        <v>169</v>
      </c>
    </row>
    <row r="738" spans="1:21" x14ac:dyDescent="0.35">
      <c r="A738" s="5">
        <v>66</v>
      </c>
      <c r="B738" s="2" t="s">
        <v>78</v>
      </c>
      <c r="C738" s="2" t="s">
        <v>38</v>
      </c>
      <c r="D738" s="2" t="s">
        <v>88</v>
      </c>
      <c r="E738" s="2" t="s">
        <v>6</v>
      </c>
      <c r="F738" s="2" t="s">
        <v>89</v>
      </c>
      <c r="G738" s="5">
        <v>4</v>
      </c>
      <c r="H738" s="2" t="s">
        <v>4</v>
      </c>
      <c r="I738" s="15">
        <v>71</v>
      </c>
      <c r="J738" s="10">
        <v>0</v>
      </c>
      <c r="K738" s="3">
        <v>0</v>
      </c>
      <c r="L738" s="3">
        <v>0</v>
      </c>
      <c r="M738" s="6">
        <v>0</v>
      </c>
      <c r="N738" s="6">
        <v>0</v>
      </c>
      <c r="O738" s="6">
        <v>0</v>
      </c>
      <c r="P738" s="7">
        <v>0</v>
      </c>
      <c r="Q738" s="43" t="s">
        <v>171</v>
      </c>
      <c r="R738" s="38">
        <f t="shared" si="40"/>
        <v>0</v>
      </c>
      <c r="S738" s="8">
        <v>20</v>
      </c>
      <c r="T738" s="3">
        <v>51</v>
      </c>
      <c r="U738" s="33" t="s">
        <v>169</v>
      </c>
    </row>
    <row r="739" spans="1:21" x14ac:dyDescent="0.35">
      <c r="A739" s="5">
        <v>66</v>
      </c>
      <c r="B739" s="2" t="s">
        <v>78</v>
      </c>
      <c r="C739" s="2" t="s">
        <v>38</v>
      </c>
      <c r="D739" s="2" t="s">
        <v>83</v>
      </c>
      <c r="E739" s="2" t="s">
        <v>6</v>
      </c>
      <c r="F739" s="2" t="s">
        <v>84</v>
      </c>
      <c r="G739" s="5">
        <v>5</v>
      </c>
      <c r="H739" s="2" t="s">
        <v>4</v>
      </c>
      <c r="I739" s="15">
        <v>68</v>
      </c>
      <c r="J739" s="10">
        <v>0</v>
      </c>
      <c r="K739" s="3">
        <v>0</v>
      </c>
      <c r="L739" s="3">
        <v>0</v>
      </c>
      <c r="M739" s="6">
        <v>0</v>
      </c>
      <c r="N739" s="6">
        <v>0</v>
      </c>
      <c r="O739" s="6">
        <v>0</v>
      </c>
      <c r="P739" s="7">
        <v>0</v>
      </c>
      <c r="Q739" s="43" t="s">
        <v>171</v>
      </c>
      <c r="R739" s="38">
        <f t="shared" si="40"/>
        <v>0</v>
      </c>
      <c r="S739" s="8">
        <v>7</v>
      </c>
      <c r="T739" s="3">
        <v>61</v>
      </c>
      <c r="U739" s="33" t="s">
        <v>169</v>
      </c>
    </row>
    <row r="740" spans="1:21" x14ac:dyDescent="0.35">
      <c r="A740" s="5">
        <v>66</v>
      </c>
      <c r="B740" s="2" t="s">
        <v>78</v>
      </c>
      <c r="C740" s="2" t="s">
        <v>38</v>
      </c>
      <c r="D740" s="2" t="s">
        <v>83</v>
      </c>
      <c r="E740" s="2" t="s">
        <v>6</v>
      </c>
      <c r="F740" s="2" t="s">
        <v>95</v>
      </c>
      <c r="G740" s="5">
        <v>5</v>
      </c>
      <c r="H740" s="2" t="s">
        <v>4</v>
      </c>
      <c r="I740" s="15">
        <v>33</v>
      </c>
      <c r="J740" s="10">
        <v>0</v>
      </c>
      <c r="K740" s="3">
        <v>0</v>
      </c>
      <c r="L740" s="3">
        <v>0</v>
      </c>
      <c r="M740" s="6">
        <v>0</v>
      </c>
      <c r="N740" s="6">
        <v>0</v>
      </c>
      <c r="O740" s="3">
        <v>0</v>
      </c>
      <c r="P740" s="7">
        <v>0</v>
      </c>
      <c r="Q740" s="43" t="s">
        <v>171</v>
      </c>
      <c r="R740" s="38">
        <f t="shared" si="40"/>
        <v>0</v>
      </c>
      <c r="S740" s="8">
        <v>7</v>
      </c>
      <c r="T740" s="3">
        <v>26</v>
      </c>
      <c r="U740" s="33" t="s">
        <v>169</v>
      </c>
    </row>
    <row r="741" spans="1:21" x14ac:dyDescent="0.35">
      <c r="A741" s="5">
        <v>66</v>
      </c>
      <c r="B741" s="2" t="s">
        <v>22</v>
      </c>
      <c r="C741" s="2" t="s">
        <v>41</v>
      </c>
      <c r="D741" s="2" t="s">
        <v>71</v>
      </c>
      <c r="E741" s="2" t="s">
        <v>113</v>
      </c>
      <c r="F741" s="2" t="s">
        <v>116</v>
      </c>
      <c r="G741" s="5">
        <v>2</v>
      </c>
      <c r="H741" s="2" t="s">
        <v>4</v>
      </c>
      <c r="I741" s="15">
        <v>3</v>
      </c>
      <c r="J741" s="10">
        <v>0</v>
      </c>
      <c r="K741" s="3">
        <v>0</v>
      </c>
      <c r="L741" s="3">
        <v>0</v>
      </c>
      <c r="M741" s="4">
        <v>0</v>
      </c>
      <c r="N741" s="4">
        <v>1</v>
      </c>
      <c r="O741" s="3">
        <v>0</v>
      </c>
      <c r="P741" s="7">
        <v>1</v>
      </c>
      <c r="Q741" s="37">
        <f>SUM(M741:N741)/I741</f>
        <v>0.33333333333333331</v>
      </c>
      <c r="R741" s="38">
        <f t="shared" si="40"/>
        <v>0.33333333333333331</v>
      </c>
      <c r="S741" s="8">
        <v>1</v>
      </c>
      <c r="T741" s="3">
        <v>1</v>
      </c>
      <c r="U741" s="32"/>
    </row>
    <row r="742" spans="1:21" x14ac:dyDescent="0.35">
      <c r="A742" s="5">
        <v>66</v>
      </c>
      <c r="B742" s="2" t="s">
        <v>22</v>
      </c>
      <c r="C742" s="2" t="s">
        <v>41</v>
      </c>
      <c r="D742" s="2" t="s">
        <v>71</v>
      </c>
      <c r="E742" s="2" t="s">
        <v>113</v>
      </c>
      <c r="F742" s="2" t="s">
        <v>116</v>
      </c>
      <c r="G742" s="5">
        <v>2</v>
      </c>
      <c r="H742" s="2" t="s">
        <v>54</v>
      </c>
      <c r="I742" s="15">
        <v>3</v>
      </c>
      <c r="J742" s="10">
        <v>0</v>
      </c>
      <c r="K742" s="3">
        <v>0</v>
      </c>
      <c r="L742" s="3">
        <v>0</v>
      </c>
      <c r="M742" s="4">
        <v>0</v>
      </c>
      <c r="N742" s="4">
        <v>3</v>
      </c>
      <c r="O742" s="3">
        <v>0</v>
      </c>
      <c r="P742" s="7">
        <v>3</v>
      </c>
      <c r="Q742" s="37">
        <f t="shared" ref="Q742:Q750" si="41">SUM(M742:N742)/I742</f>
        <v>1</v>
      </c>
      <c r="R742" s="38">
        <f t="shared" si="40"/>
        <v>1</v>
      </c>
      <c r="S742" s="8">
        <v>0</v>
      </c>
      <c r="T742" s="3">
        <v>0</v>
      </c>
      <c r="U742" s="32"/>
    </row>
    <row r="743" spans="1:21" x14ac:dyDescent="0.35">
      <c r="A743" s="5">
        <v>66</v>
      </c>
      <c r="B743" s="2" t="s">
        <v>22</v>
      </c>
      <c r="C743" s="2" t="s">
        <v>41</v>
      </c>
      <c r="D743" s="2" t="s">
        <v>44</v>
      </c>
      <c r="E743" s="2" t="s">
        <v>113</v>
      </c>
      <c r="F743" s="2" t="s">
        <v>115</v>
      </c>
      <c r="G743" s="5">
        <v>2</v>
      </c>
      <c r="H743" s="2" t="s">
        <v>4</v>
      </c>
      <c r="I743" s="15">
        <v>3</v>
      </c>
      <c r="J743" s="10">
        <v>0</v>
      </c>
      <c r="K743" s="3">
        <v>0</v>
      </c>
      <c r="L743" s="3">
        <v>0</v>
      </c>
      <c r="M743" s="4">
        <v>0</v>
      </c>
      <c r="N743" s="4">
        <v>2</v>
      </c>
      <c r="O743" s="3">
        <v>0</v>
      </c>
      <c r="P743" s="7">
        <v>2</v>
      </c>
      <c r="Q743" s="37">
        <f t="shared" si="41"/>
        <v>0.66666666666666663</v>
      </c>
      <c r="R743" s="38">
        <f t="shared" si="40"/>
        <v>0.66666666666666663</v>
      </c>
      <c r="S743" s="8">
        <v>0</v>
      </c>
      <c r="T743" s="3">
        <v>1</v>
      </c>
      <c r="U743" s="32"/>
    </row>
    <row r="744" spans="1:21" x14ac:dyDescent="0.35">
      <c r="A744" s="5">
        <v>66</v>
      </c>
      <c r="B744" s="2" t="s">
        <v>78</v>
      </c>
      <c r="C744" s="2" t="s">
        <v>1</v>
      </c>
      <c r="D744" s="2" t="s">
        <v>2</v>
      </c>
      <c r="E744" s="2" t="s">
        <v>113</v>
      </c>
      <c r="F744" s="2" t="s">
        <v>112</v>
      </c>
      <c r="G744" s="5">
        <v>2</v>
      </c>
      <c r="H744" s="2" t="s">
        <v>4</v>
      </c>
      <c r="I744" s="15">
        <v>1</v>
      </c>
      <c r="J744" s="10">
        <v>0</v>
      </c>
      <c r="K744" s="3">
        <v>0</v>
      </c>
      <c r="L744" s="3">
        <v>0</v>
      </c>
      <c r="M744" s="4">
        <v>0</v>
      </c>
      <c r="N744" s="4">
        <v>0</v>
      </c>
      <c r="O744" s="3">
        <v>0</v>
      </c>
      <c r="P744" s="7">
        <v>0</v>
      </c>
      <c r="Q744" s="37">
        <f t="shared" si="41"/>
        <v>0</v>
      </c>
      <c r="R744" s="38">
        <f t="shared" si="40"/>
        <v>0</v>
      </c>
      <c r="S744" s="8">
        <v>0</v>
      </c>
      <c r="T744" s="3">
        <v>1</v>
      </c>
      <c r="U744" s="32"/>
    </row>
    <row r="745" spans="1:21" x14ac:dyDescent="0.35">
      <c r="A745" s="5">
        <v>66</v>
      </c>
      <c r="B745" s="2" t="s">
        <v>78</v>
      </c>
      <c r="C745" s="2" t="s">
        <v>1</v>
      </c>
      <c r="D745" s="2" t="s">
        <v>2</v>
      </c>
      <c r="E745" s="2" t="s">
        <v>113</v>
      </c>
      <c r="F745" s="2" t="s">
        <v>112</v>
      </c>
      <c r="G745" s="5">
        <v>2</v>
      </c>
      <c r="H745" s="2" t="s">
        <v>54</v>
      </c>
      <c r="I745" s="15">
        <v>6</v>
      </c>
      <c r="J745" s="10">
        <v>0</v>
      </c>
      <c r="K745" s="3">
        <v>0</v>
      </c>
      <c r="L745" s="3">
        <v>0</v>
      </c>
      <c r="M745" s="4">
        <v>0</v>
      </c>
      <c r="N745" s="4">
        <v>2</v>
      </c>
      <c r="O745" s="3">
        <v>0</v>
      </c>
      <c r="P745" s="7">
        <v>2</v>
      </c>
      <c r="Q745" s="37">
        <f t="shared" si="41"/>
        <v>0.33333333333333331</v>
      </c>
      <c r="R745" s="38">
        <f t="shared" si="40"/>
        <v>0.33333333333333331</v>
      </c>
      <c r="S745" s="8">
        <v>1</v>
      </c>
      <c r="T745" s="3">
        <v>3</v>
      </c>
      <c r="U745" s="32"/>
    </row>
    <row r="746" spans="1:21" x14ac:dyDescent="0.35">
      <c r="A746" s="5">
        <v>66</v>
      </c>
      <c r="B746" s="2" t="s">
        <v>78</v>
      </c>
      <c r="C746" s="2" t="s">
        <v>1</v>
      </c>
      <c r="D746" s="2" t="s">
        <v>10</v>
      </c>
      <c r="E746" s="2" t="s">
        <v>113</v>
      </c>
      <c r="F746" s="2" t="s">
        <v>114</v>
      </c>
      <c r="G746" s="5">
        <v>2</v>
      </c>
      <c r="H746" s="2" t="s">
        <v>4</v>
      </c>
      <c r="I746" s="15">
        <v>3</v>
      </c>
      <c r="J746" s="10">
        <v>0</v>
      </c>
      <c r="K746" s="3">
        <v>0</v>
      </c>
      <c r="L746" s="3">
        <v>0</v>
      </c>
      <c r="M746" s="4">
        <v>0</v>
      </c>
      <c r="N746" s="4">
        <v>0</v>
      </c>
      <c r="O746" s="3">
        <v>1</v>
      </c>
      <c r="P746" s="7">
        <v>1</v>
      </c>
      <c r="Q746" s="37">
        <f t="shared" si="41"/>
        <v>0</v>
      </c>
      <c r="R746" s="38">
        <f t="shared" ref="R746:R809" si="42">P746/I746</f>
        <v>0.33333333333333331</v>
      </c>
      <c r="S746" s="8">
        <v>0</v>
      </c>
      <c r="T746" s="3">
        <v>2</v>
      </c>
      <c r="U746" s="32"/>
    </row>
    <row r="747" spans="1:21" x14ac:dyDescent="0.35">
      <c r="A747" s="5">
        <v>66</v>
      </c>
      <c r="B747" s="2" t="s">
        <v>78</v>
      </c>
      <c r="C747" s="2" t="s">
        <v>1</v>
      </c>
      <c r="D747" s="2" t="s">
        <v>10</v>
      </c>
      <c r="E747" s="2" t="s">
        <v>113</v>
      </c>
      <c r="F747" s="2" t="s">
        <v>114</v>
      </c>
      <c r="G747" s="5">
        <v>2</v>
      </c>
      <c r="H747" s="2" t="s">
        <v>54</v>
      </c>
      <c r="I747" s="15">
        <v>4</v>
      </c>
      <c r="J747" s="10">
        <v>0</v>
      </c>
      <c r="K747" s="3">
        <v>0</v>
      </c>
      <c r="L747" s="3">
        <v>0</v>
      </c>
      <c r="M747" s="4">
        <v>0</v>
      </c>
      <c r="N747" s="4">
        <v>0</v>
      </c>
      <c r="O747" s="3">
        <v>3</v>
      </c>
      <c r="P747" s="7">
        <v>3</v>
      </c>
      <c r="Q747" s="37">
        <f t="shared" si="41"/>
        <v>0</v>
      </c>
      <c r="R747" s="38">
        <f t="shared" si="42"/>
        <v>0.75</v>
      </c>
      <c r="S747" s="8">
        <v>0</v>
      </c>
      <c r="T747" s="3">
        <v>1</v>
      </c>
      <c r="U747" s="32"/>
    </row>
    <row r="748" spans="1:21" x14ac:dyDescent="0.35">
      <c r="A748" s="5">
        <v>66</v>
      </c>
      <c r="B748" s="2" t="s">
        <v>78</v>
      </c>
      <c r="C748" s="2" t="s">
        <v>38</v>
      </c>
      <c r="D748" s="2" t="s">
        <v>39</v>
      </c>
      <c r="E748" s="2" t="s">
        <v>113</v>
      </c>
      <c r="F748" s="2" t="s">
        <v>131</v>
      </c>
      <c r="G748" s="5">
        <v>2</v>
      </c>
      <c r="H748" s="2" t="s">
        <v>4</v>
      </c>
      <c r="I748" s="15">
        <v>4</v>
      </c>
      <c r="J748" s="10">
        <v>0</v>
      </c>
      <c r="K748" s="3">
        <v>0</v>
      </c>
      <c r="L748" s="3">
        <v>0</v>
      </c>
      <c r="M748" s="4">
        <v>0</v>
      </c>
      <c r="N748" s="4">
        <v>0</v>
      </c>
      <c r="O748" s="3">
        <v>0</v>
      </c>
      <c r="P748" s="7">
        <v>0</v>
      </c>
      <c r="Q748" s="37">
        <f t="shared" si="41"/>
        <v>0</v>
      </c>
      <c r="R748" s="38">
        <f t="shared" si="42"/>
        <v>0</v>
      </c>
      <c r="S748" s="8">
        <v>1</v>
      </c>
      <c r="T748" s="3">
        <v>3</v>
      </c>
      <c r="U748" s="32"/>
    </row>
    <row r="749" spans="1:21" x14ac:dyDescent="0.35">
      <c r="A749" s="5">
        <v>66</v>
      </c>
      <c r="B749" s="2" t="s">
        <v>78</v>
      </c>
      <c r="C749" s="2" t="s">
        <v>1</v>
      </c>
      <c r="D749" s="2" t="s">
        <v>10</v>
      </c>
      <c r="E749" s="2" t="s">
        <v>150</v>
      </c>
      <c r="F749" s="2" t="s">
        <v>149</v>
      </c>
      <c r="G749" s="5">
        <v>2</v>
      </c>
      <c r="H749" s="2" t="s">
        <v>4</v>
      </c>
      <c r="I749" s="15">
        <v>14</v>
      </c>
      <c r="J749" s="10">
        <v>0</v>
      </c>
      <c r="K749" s="3">
        <v>0</v>
      </c>
      <c r="L749" s="3">
        <v>0</v>
      </c>
      <c r="M749" s="4">
        <v>0</v>
      </c>
      <c r="N749" s="4">
        <v>0</v>
      </c>
      <c r="O749" s="3">
        <v>0</v>
      </c>
      <c r="P749" s="7">
        <v>0</v>
      </c>
      <c r="Q749" s="37">
        <f t="shared" si="41"/>
        <v>0</v>
      </c>
      <c r="R749" s="38">
        <f t="shared" si="42"/>
        <v>0</v>
      </c>
      <c r="S749" s="8">
        <v>8</v>
      </c>
      <c r="T749" s="3">
        <v>6</v>
      </c>
      <c r="U749" s="32"/>
    </row>
    <row r="750" spans="1:21" ht="18.600000000000001" thickBot="1" x14ac:dyDescent="0.4">
      <c r="A750" s="24">
        <v>66</v>
      </c>
      <c r="B750" s="25" t="s">
        <v>78</v>
      </c>
      <c r="C750" s="25" t="s">
        <v>1</v>
      </c>
      <c r="D750" s="25" t="s">
        <v>10</v>
      </c>
      <c r="E750" s="25" t="s">
        <v>150</v>
      </c>
      <c r="F750" s="25" t="s">
        <v>149</v>
      </c>
      <c r="G750" s="24">
        <v>2</v>
      </c>
      <c r="H750" s="25" t="s">
        <v>54</v>
      </c>
      <c r="I750" s="26">
        <v>4</v>
      </c>
      <c r="J750" s="12">
        <v>0</v>
      </c>
      <c r="K750" s="13">
        <v>0</v>
      </c>
      <c r="L750" s="13">
        <v>0</v>
      </c>
      <c r="M750" s="30">
        <v>0</v>
      </c>
      <c r="N750" s="30">
        <v>0</v>
      </c>
      <c r="O750" s="13">
        <v>0</v>
      </c>
      <c r="P750" s="14">
        <v>0</v>
      </c>
      <c r="Q750" s="40">
        <f t="shared" si="41"/>
        <v>0</v>
      </c>
      <c r="R750" s="41">
        <f t="shared" si="42"/>
        <v>0</v>
      </c>
      <c r="S750" s="28">
        <v>1</v>
      </c>
      <c r="T750" s="13">
        <v>3</v>
      </c>
      <c r="U750" s="34"/>
    </row>
    <row r="751" spans="1:21" x14ac:dyDescent="0.35">
      <c r="A751" s="16">
        <v>67</v>
      </c>
      <c r="B751" s="17" t="s">
        <v>78</v>
      </c>
      <c r="C751" s="17" t="s">
        <v>74</v>
      </c>
      <c r="D751" s="17" t="s">
        <v>75</v>
      </c>
      <c r="E751" s="17" t="s">
        <v>77</v>
      </c>
      <c r="F751" s="17" t="s">
        <v>107</v>
      </c>
      <c r="G751" s="16">
        <v>3</v>
      </c>
      <c r="H751" s="17" t="s">
        <v>4</v>
      </c>
      <c r="I751" s="18">
        <v>13</v>
      </c>
      <c r="J751" s="29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2">
        <v>0</v>
      </c>
      <c r="Q751" s="43" t="s">
        <v>171</v>
      </c>
      <c r="R751" s="39">
        <f t="shared" si="42"/>
        <v>0</v>
      </c>
      <c r="S751" s="23">
        <v>5</v>
      </c>
      <c r="T751" s="21">
        <v>8</v>
      </c>
      <c r="U751" s="33" t="s">
        <v>169</v>
      </c>
    </row>
    <row r="752" spans="1:21" x14ac:dyDescent="0.35">
      <c r="A752" s="5">
        <v>67</v>
      </c>
      <c r="B752" s="2" t="s">
        <v>20</v>
      </c>
      <c r="C752" s="2" t="s">
        <v>74</v>
      </c>
      <c r="D752" s="2" t="s">
        <v>75</v>
      </c>
      <c r="E752" s="2" t="s">
        <v>77</v>
      </c>
      <c r="F752" s="2" t="s">
        <v>76</v>
      </c>
      <c r="G752" s="5">
        <v>3</v>
      </c>
      <c r="H752" s="2" t="s">
        <v>4</v>
      </c>
      <c r="I752" s="15">
        <v>7</v>
      </c>
      <c r="J752" s="10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7">
        <v>0</v>
      </c>
      <c r="Q752" s="43" t="s">
        <v>171</v>
      </c>
      <c r="R752" s="38">
        <f t="shared" si="42"/>
        <v>0</v>
      </c>
      <c r="S752" s="8">
        <v>1</v>
      </c>
      <c r="T752" s="3">
        <v>6</v>
      </c>
      <c r="U752" s="32" t="s">
        <v>169</v>
      </c>
    </row>
    <row r="753" spans="1:21" x14ac:dyDescent="0.35">
      <c r="A753" s="5">
        <v>67</v>
      </c>
      <c r="B753" s="2" t="s">
        <v>78</v>
      </c>
      <c r="C753" s="2" t="s">
        <v>74</v>
      </c>
      <c r="D753" s="2" t="s">
        <v>75</v>
      </c>
      <c r="E753" s="2" t="s">
        <v>77</v>
      </c>
      <c r="F753" s="2" t="s">
        <v>76</v>
      </c>
      <c r="G753" s="5">
        <v>3</v>
      </c>
      <c r="H753" s="2" t="s">
        <v>4</v>
      </c>
      <c r="I753" s="15">
        <v>77</v>
      </c>
      <c r="J753" s="10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7">
        <v>0</v>
      </c>
      <c r="Q753" s="43" t="s">
        <v>171</v>
      </c>
      <c r="R753" s="38">
        <f t="shared" si="42"/>
        <v>0</v>
      </c>
      <c r="S753" s="8">
        <v>19</v>
      </c>
      <c r="T753" s="3">
        <v>58</v>
      </c>
      <c r="U753" s="32" t="s">
        <v>169</v>
      </c>
    </row>
    <row r="754" spans="1:21" x14ac:dyDescent="0.35">
      <c r="A754" s="5">
        <v>67</v>
      </c>
      <c r="B754" s="2" t="s">
        <v>5</v>
      </c>
      <c r="C754" s="2" t="s">
        <v>74</v>
      </c>
      <c r="D754" s="2" t="s">
        <v>75</v>
      </c>
      <c r="E754" s="2" t="s">
        <v>77</v>
      </c>
      <c r="F754" s="2" t="s">
        <v>76</v>
      </c>
      <c r="G754" s="5">
        <v>3</v>
      </c>
      <c r="H754" s="2" t="s">
        <v>4</v>
      </c>
      <c r="I754" s="15">
        <v>16</v>
      </c>
      <c r="J754" s="10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7">
        <v>0</v>
      </c>
      <c r="Q754" s="43" t="s">
        <v>171</v>
      </c>
      <c r="R754" s="38">
        <f t="shared" si="42"/>
        <v>0</v>
      </c>
      <c r="S754" s="8">
        <v>1</v>
      </c>
      <c r="T754" s="3">
        <v>15</v>
      </c>
      <c r="U754" s="32" t="s">
        <v>169</v>
      </c>
    </row>
    <row r="755" spans="1:21" x14ac:dyDescent="0.35">
      <c r="A755" s="5">
        <v>67</v>
      </c>
      <c r="B755" s="2" t="s">
        <v>78</v>
      </c>
      <c r="C755" s="2" t="s">
        <v>74</v>
      </c>
      <c r="D755" s="2" t="s">
        <v>75</v>
      </c>
      <c r="E755" s="2" t="s">
        <v>77</v>
      </c>
      <c r="F755" s="2" t="s">
        <v>156</v>
      </c>
      <c r="G755" s="5">
        <v>3</v>
      </c>
      <c r="H755" s="2" t="s">
        <v>4</v>
      </c>
      <c r="I755" s="15">
        <v>13</v>
      </c>
      <c r="J755" s="10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7">
        <v>0</v>
      </c>
      <c r="Q755" s="43" t="s">
        <v>171</v>
      </c>
      <c r="R755" s="38">
        <f t="shared" si="42"/>
        <v>0</v>
      </c>
      <c r="S755" s="8">
        <v>4</v>
      </c>
      <c r="T755" s="3">
        <v>9</v>
      </c>
      <c r="U755" s="32" t="s">
        <v>169</v>
      </c>
    </row>
    <row r="756" spans="1:21" x14ac:dyDescent="0.35">
      <c r="A756" s="5">
        <v>67</v>
      </c>
      <c r="B756" s="2" t="s">
        <v>78</v>
      </c>
      <c r="C756" s="2" t="s">
        <v>74</v>
      </c>
      <c r="D756" s="2" t="s">
        <v>75</v>
      </c>
      <c r="E756" s="2" t="s">
        <v>77</v>
      </c>
      <c r="F756" s="2" t="s">
        <v>94</v>
      </c>
      <c r="G756" s="5">
        <v>3</v>
      </c>
      <c r="H756" s="2" t="s">
        <v>4</v>
      </c>
      <c r="I756" s="15">
        <v>15</v>
      </c>
      <c r="J756" s="10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7">
        <v>0</v>
      </c>
      <c r="Q756" s="43" t="s">
        <v>171</v>
      </c>
      <c r="R756" s="38">
        <f t="shared" si="42"/>
        <v>0</v>
      </c>
      <c r="S756" s="8">
        <v>8</v>
      </c>
      <c r="T756" s="3">
        <v>7</v>
      </c>
      <c r="U756" s="32" t="s">
        <v>169</v>
      </c>
    </row>
    <row r="757" spans="1:21" x14ac:dyDescent="0.35">
      <c r="A757" s="5">
        <v>67</v>
      </c>
      <c r="B757" s="2" t="s">
        <v>5</v>
      </c>
      <c r="C757" s="2" t="s">
        <v>28</v>
      </c>
      <c r="D757" s="2" t="s">
        <v>29</v>
      </c>
      <c r="E757" s="2" t="s">
        <v>60</v>
      </c>
      <c r="F757" s="2" t="s">
        <v>66</v>
      </c>
      <c r="G757" s="5">
        <v>2</v>
      </c>
      <c r="H757" s="2" t="s">
        <v>4</v>
      </c>
      <c r="I757" s="15">
        <v>15</v>
      </c>
      <c r="J757" s="10">
        <v>0</v>
      </c>
      <c r="K757" s="3">
        <v>0</v>
      </c>
      <c r="L757" s="3">
        <v>0</v>
      </c>
      <c r="M757" s="3">
        <v>0</v>
      </c>
      <c r="N757" s="4">
        <v>0</v>
      </c>
      <c r="O757" s="4">
        <v>8</v>
      </c>
      <c r="P757" s="7">
        <v>8</v>
      </c>
      <c r="Q757" s="37">
        <f>SUM(N757:O757)/I757</f>
        <v>0.53333333333333333</v>
      </c>
      <c r="R757" s="38">
        <f t="shared" si="42"/>
        <v>0.53333333333333333</v>
      </c>
      <c r="S757" s="8">
        <v>4</v>
      </c>
      <c r="T757" s="3">
        <v>3</v>
      </c>
      <c r="U757" s="32"/>
    </row>
    <row r="758" spans="1:21" x14ac:dyDescent="0.35">
      <c r="A758" s="5">
        <v>67</v>
      </c>
      <c r="B758" s="2" t="s">
        <v>5</v>
      </c>
      <c r="C758" s="2" t="s">
        <v>28</v>
      </c>
      <c r="D758" s="2" t="s">
        <v>29</v>
      </c>
      <c r="E758" s="2" t="s">
        <v>60</v>
      </c>
      <c r="F758" s="2" t="s">
        <v>136</v>
      </c>
      <c r="G758" s="5">
        <v>2</v>
      </c>
      <c r="H758" s="2" t="s">
        <v>4</v>
      </c>
      <c r="I758" s="15">
        <v>10</v>
      </c>
      <c r="J758" s="10">
        <v>0</v>
      </c>
      <c r="K758" s="3">
        <v>0</v>
      </c>
      <c r="L758" s="3">
        <v>0</v>
      </c>
      <c r="M758" s="3">
        <v>0</v>
      </c>
      <c r="N758" s="4">
        <v>0</v>
      </c>
      <c r="O758" s="4">
        <v>2</v>
      </c>
      <c r="P758" s="7">
        <v>2</v>
      </c>
      <c r="Q758" s="37">
        <f>SUM(N758:O758)/I758</f>
        <v>0.2</v>
      </c>
      <c r="R758" s="38">
        <f t="shared" si="42"/>
        <v>0.2</v>
      </c>
      <c r="S758" s="8">
        <v>2</v>
      </c>
      <c r="T758" s="3">
        <v>6</v>
      </c>
      <c r="U758" s="32"/>
    </row>
    <row r="759" spans="1:21" x14ac:dyDescent="0.35">
      <c r="A759" s="5">
        <v>67</v>
      </c>
      <c r="B759" s="2" t="s">
        <v>26</v>
      </c>
      <c r="C759" s="2" t="s">
        <v>41</v>
      </c>
      <c r="D759" s="2" t="s">
        <v>71</v>
      </c>
      <c r="E759" s="2" t="s">
        <v>60</v>
      </c>
      <c r="F759" s="2" t="s">
        <v>72</v>
      </c>
      <c r="G759" s="5">
        <v>2</v>
      </c>
      <c r="H759" s="2" t="s">
        <v>4</v>
      </c>
      <c r="I759" s="15">
        <v>11</v>
      </c>
      <c r="J759" s="10">
        <v>0</v>
      </c>
      <c r="K759" s="3">
        <v>0</v>
      </c>
      <c r="L759" s="3">
        <v>0</v>
      </c>
      <c r="M759" s="3">
        <v>0</v>
      </c>
      <c r="N759" s="4">
        <v>0</v>
      </c>
      <c r="O759" s="4">
        <v>7</v>
      </c>
      <c r="P759" s="7">
        <v>7</v>
      </c>
      <c r="Q759" s="37">
        <f t="shared" ref="Q759:Q778" si="43">SUM(N759:O759)/I759</f>
        <v>0.63636363636363635</v>
      </c>
      <c r="R759" s="38">
        <f t="shared" si="42"/>
        <v>0.63636363636363635</v>
      </c>
      <c r="S759" s="8">
        <v>4</v>
      </c>
      <c r="T759" s="3">
        <v>0</v>
      </c>
      <c r="U759" s="32"/>
    </row>
    <row r="760" spans="1:21" x14ac:dyDescent="0.35">
      <c r="A760" s="5">
        <v>67</v>
      </c>
      <c r="B760" s="2" t="s">
        <v>26</v>
      </c>
      <c r="C760" s="2" t="s">
        <v>41</v>
      </c>
      <c r="D760" s="2" t="s">
        <v>69</v>
      </c>
      <c r="E760" s="2" t="s">
        <v>60</v>
      </c>
      <c r="F760" s="2" t="s">
        <v>70</v>
      </c>
      <c r="G760" s="5">
        <v>2</v>
      </c>
      <c r="H760" s="2" t="s">
        <v>4</v>
      </c>
      <c r="I760" s="15">
        <v>27</v>
      </c>
      <c r="J760" s="10">
        <v>0</v>
      </c>
      <c r="K760" s="3">
        <v>0</v>
      </c>
      <c r="L760" s="3">
        <v>0</v>
      </c>
      <c r="M760" s="3">
        <v>0</v>
      </c>
      <c r="N760" s="4">
        <v>0</v>
      </c>
      <c r="O760" s="4">
        <v>8</v>
      </c>
      <c r="P760" s="7">
        <v>8</v>
      </c>
      <c r="Q760" s="37">
        <f t="shared" si="43"/>
        <v>0.29629629629629628</v>
      </c>
      <c r="R760" s="38">
        <f t="shared" si="42"/>
        <v>0.29629629629629628</v>
      </c>
      <c r="S760" s="8">
        <v>12</v>
      </c>
      <c r="T760" s="3">
        <v>7</v>
      </c>
      <c r="U760" s="32"/>
    </row>
    <row r="761" spans="1:21" x14ac:dyDescent="0.35">
      <c r="A761" s="5">
        <v>67</v>
      </c>
      <c r="B761" s="2" t="s">
        <v>5</v>
      </c>
      <c r="C761" s="2" t="s">
        <v>1</v>
      </c>
      <c r="D761" s="2" t="s">
        <v>2</v>
      </c>
      <c r="E761" s="2" t="s">
        <v>60</v>
      </c>
      <c r="F761" s="2" t="s">
        <v>90</v>
      </c>
      <c r="G761" s="5">
        <v>2</v>
      </c>
      <c r="H761" s="2" t="s">
        <v>4</v>
      </c>
      <c r="I761" s="15">
        <v>20</v>
      </c>
      <c r="J761" s="10">
        <v>0</v>
      </c>
      <c r="K761" s="3">
        <v>0</v>
      </c>
      <c r="L761" s="3">
        <v>0</v>
      </c>
      <c r="M761" s="3">
        <v>0</v>
      </c>
      <c r="N761" s="4">
        <v>0</v>
      </c>
      <c r="O761" s="4">
        <v>5</v>
      </c>
      <c r="P761" s="7">
        <v>5</v>
      </c>
      <c r="Q761" s="37">
        <f t="shared" si="43"/>
        <v>0.25</v>
      </c>
      <c r="R761" s="38">
        <f t="shared" si="42"/>
        <v>0.25</v>
      </c>
      <c r="S761" s="8">
        <v>1</v>
      </c>
      <c r="T761" s="3">
        <v>14</v>
      </c>
      <c r="U761" s="32"/>
    </row>
    <row r="762" spans="1:21" x14ac:dyDescent="0.35">
      <c r="A762" s="5">
        <v>67</v>
      </c>
      <c r="B762" s="2" t="s">
        <v>78</v>
      </c>
      <c r="C762" s="2" t="s">
        <v>1</v>
      </c>
      <c r="D762" s="2" t="s">
        <v>2</v>
      </c>
      <c r="E762" s="2" t="s">
        <v>60</v>
      </c>
      <c r="F762" s="2" t="s">
        <v>63</v>
      </c>
      <c r="G762" s="5">
        <v>2</v>
      </c>
      <c r="H762" s="2" t="s">
        <v>4</v>
      </c>
      <c r="I762" s="15">
        <v>56</v>
      </c>
      <c r="J762" s="10">
        <v>0</v>
      </c>
      <c r="K762" s="3">
        <v>0</v>
      </c>
      <c r="L762" s="3">
        <v>0</v>
      </c>
      <c r="M762" s="3">
        <v>0</v>
      </c>
      <c r="N762" s="4">
        <v>0</v>
      </c>
      <c r="O762" s="4">
        <v>4</v>
      </c>
      <c r="P762" s="7">
        <v>4</v>
      </c>
      <c r="Q762" s="37">
        <f t="shared" si="43"/>
        <v>7.1428571428571425E-2</v>
      </c>
      <c r="R762" s="38">
        <f t="shared" si="42"/>
        <v>7.1428571428571425E-2</v>
      </c>
      <c r="S762" s="8">
        <v>16</v>
      </c>
      <c r="T762" s="3">
        <v>36</v>
      </c>
      <c r="U762" s="32"/>
    </row>
    <row r="763" spans="1:21" x14ac:dyDescent="0.35">
      <c r="A763" s="5">
        <v>67</v>
      </c>
      <c r="B763" s="2" t="s">
        <v>5</v>
      </c>
      <c r="C763" s="2" t="s">
        <v>1</v>
      </c>
      <c r="D763" s="2" t="s">
        <v>2</v>
      </c>
      <c r="E763" s="2" t="s">
        <v>60</v>
      </c>
      <c r="F763" s="2" t="s">
        <v>63</v>
      </c>
      <c r="G763" s="5">
        <v>2</v>
      </c>
      <c r="H763" s="2" t="s">
        <v>4</v>
      </c>
      <c r="I763" s="15">
        <v>17</v>
      </c>
      <c r="J763" s="10">
        <v>0</v>
      </c>
      <c r="K763" s="3">
        <v>0</v>
      </c>
      <c r="L763" s="3">
        <v>0</v>
      </c>
      <c r="M763" s="3">
        <v>0</v>
      </c>
      <c r="N763" s="4">
        <v>0</v>
      </c>
      <c r="O763" s="4">
        <v>12</v>
      </c>
      <c r="P763" s="7">
        <v>12</v>
      </c>
      <c r="Q763" s="37">
        <f t="shared" si="43"/>
        <v>0.70588235294117652</v>
      </c>
      <c r="R763" s="38">
        <f t="shared" si="42"/>
        <v>0.70588235294117652</v>
      </c>
      <c r="S763" s="8">
        <v>1</v>
      </c>
      <c r="T763" s="3">
        <v>4</v>
      </c>
      <c r="U763" s="32"/>
    </row>
    <row r="764" spans="1:21" x14ac:dyDescent="0.35">
      <c r="A764" s="5">
        <v>67</v>
      </c>
      <c r="B764" s="2" t="s">
        <v>26</v>
      </c>
      <c r="C764" s="2" t="s">
        <v>1</v>
      </c>
      <c r="D764" s="2" t="s">
        <v>2</v>
      </c>
      <c r="E764" s="2" t="s">
        <v>60</v>
      </c>
      <c r="F764" s="2" t="s">
        <v>63</v>
      </c>
      <c r="G764" s="5">
        <v>2</v>
      </c>
      <c r="H764" s="2" t="s">
        <v>4</v>
      </c>
      <c r="I764" s="15">
        <v>14</v>
      </c>
      <c r="J764" s="10">
        <v>0</v>
      </c>
      <c r="K764" s="3">
        <v>0</v>
      </c>
      <c r="L764" s="3">
        <v>0</v>
      </c>
      <c r="M764" s="3">
        <v>0</v>
      </c>
      <c r="N764" s="4">
        <v>0</v>
      </c>
      <c r="O764" s="4">
        <v>0</v>
      </c>
      <c r="P764" s="7">
        <v>0</v>
      </c>
      <c r="Q764" s="37">
        <f t="shared" si="43"/>
        <v>0</v>
      </c>
      <c r="R764" s="38">
        <f t="shared" si="42"/>
        <v>0</v>
      </c>
      <c r="S764" s="8">
        <v>5</v>
      </c>
      <c r="T764" s="3">
        <v>9</v>
      </c>
      <c r="U764" s="32"/>
    </row>
    <row r="765" spans="1:21" x14ac:dyDescent="0.35">
      <c r="A765" s="5">
        <v>67</v>
      </c>
      <c r="B765" s="2" t="s">
        <v>20</v>
      </c>
      <c r="C765" s="2" t="s">
        <v>1</v>
      </c>
      <c r="D765" s="2" t="s">
        <v>2</v>
      </c>
      <c r="E765" s="2" t="s">
        <v>60</v>
      </c>
      <c r="F765" s="2" t="s">
        <v>151</v>
      </c>
      <c r="G765" s="5">
        <v>2</v>
      </c>
      <c r="H765" s="2" t="s">
        <v>4</v>
      </c>
      <c r="I765" s="15">
        <v>11</v>
      </c>
      <c r="J765" s="10">
        <v>0</v>
      </c>
      <c r="K765" s="3">
        <v>0</v>
      </c>
      <c r="L765" s="3">
        <v>0</v>
      </c>
      <c r="M765" s="3">
        <v>0</v>
      </c>
      <c r="N765" s="4">
        <v>0</v>
      </c>
      <c r="O765" s="4">
        <v>0</v>
      </c>
      <c r="P765" s="7">
        <v>0</v>
      </c>
      <c r="Q765" s="37">
        <f t="shared" si="43"/>
        <v>0</v>
      </c>
      <c r="R765" s="38">
        <f t="shared" si="42"/>
        <v>0</v>
      </c>
      <c r="S765" s="8">
        <v>0</v>
      </c>
      <c r="T765" s="3">
        <v>11</v>
      </c>
      <c r="U765" s="32"/>
    </row>
    <row r="766" spans="1:21" x14ac:dyDescent="0.35">
      <c r="A766" s="5">
        <v>67</v>
      </c>
      <c r="B766" s="2" t="s">
        <v>5</v>
      </c>
      <c r="C766" s="2" t="s">
        <v>1</v>
      </c>
      <c r="D766" s="2" t="s">
        <v>2</v>
      </c>
      <c r="E766" s="2" t="s">
        <v>60</v>
      </c>
      <c r="F766" s="2" t="s">
        <v>151</v>
      </c>
      <c r="G766" s="5">
        <v>2</v>
      </c>
      <c r="H766" s="2" t="s">
        <v>4</v>
      </c>
      <c r="I766" s="15">
        <v>13</v>
      </c>
      <c r="J766" s="10">
        <v>0</v>
      </c>
      <c r="K766" s="3">
        <v>0</v>
      </c>
      <c r="L766" s="3">
        <v>0</v>
      </c>
      <c r="M766" s="3">
        <v>0</v>
      </c>
      <c r="N766" s="4">
        <v>0</v>
      </c>
      <c r="O766" s="4">
        <v>0</v>
      </c>
      <c r="P766" s="7">
        <v>0</v>
      </c>
      <c r="Q766" s="37">
        <f t="shared" si="43"/>
        <v>0</v>
      </c>
      <c r="R766" s="38">
        <f t="shared" si="42"/>
        <v>0</v>
      </c>
      <c r="S766" s="8">
        <v>0</v>
      </c>
      <c r="T766" s="3">
        <v>13</v>
      </c>
      <c r="U766" s="32"/>
    </row>
    <row r="767" spans="1:21" x14ac:dyDescent="0.35">
      <c r="A767" s="5">
        <v>67</v>
      </c>
      <c r="B767" s="2" t="s">
        <v>5</v>
      </c>
      <c r="C767" s="2" t="s">
        <v>1</v>
      </c>
      <c r="D767" s="2" t="s">
        <v>10</v>
      </c>
      <c r="E767" s="2" t="s">
        <v>60</v>
      </c>
      <c r="F767" s="2" t="s">
        <v>61</v>
      </c>
      <c r="G767" s="5">
        <v>2</v>
      </c>
      <c r="H767" s="2" t="s">
        <v>4</v>
      </c>
      <c r="I767" s="15">
        <v>13</v>
      </c>
      <c r="J767" s="10">
        <v>0</v>
      </c>
      <c r="K767" s="3">
        <v>0</v>
      </c>
      <c r="L767" s="3">
        <v>0</v>
      </c>
      <c r="M767" s="3">
        <v>0</v>
      </c>
      <c r="N767" s="4">
        <v>0</v>
      </c>
      <c r="O767" s="4">
        <v>0</v>
      </c>
      <c r="P767" s="7">
        <v>0</v>
      </c>
      <c r="Q767" s="37">
        <f t="shared" si="43"/>
        <v>0</v>
      </c>
      <c r="R767" s="38">
        <f t="shared" si="42"/>
        <v>0</v>
      </c>
      <c r="S767" s="8">
        <v>7</v>
      </c>
      <c r="T767" s="3">
        <v>6</v>
      </c>
      <c r="U767" s="32"/>
    </row>
    <row r="768" spans="1:21" x14ac:dyDescent="0.35">
      <c r="A768" s="5">
        <v>67</v>
      </c>
      <c r="B768" s="2" t="s">
        <v>20</v>
      </c>
      <c r="C768" s="2" t="s">
        <v>1</v>
      </c>
      <c r="D768" s="2" t="s">
        <v>10</v>
      </c>
      <c r="E768" s="2" t="s">
        <v>60</v>
      </c>
      <c r="F768" s="2" t="s">
        <v>59</v>
      </c>
      <c r="G768" s="5">
        <v>2</v>
      </c>
      <c r="H768" s="2" t="s">
        <v>4</v>
      </c>
      <c r="I768" s="15">
        <v>16</v>
      </c>
      <c r="J768" s="10">
        <v>0</v>
      </c>
      <c r="K768" s="3">
        <v>0</v>
      </c>
      <c r="L768" s="3">
        <v>0</v>
      </c>
      <c r="M768" s="3">
        <v>0</v>
      </c>
      <c r="N768" s="4">
        <v>0</v>
      </c>
      <c r="O768" s="4">
        <v>5</v>
      </c>
      <c r="P768" s="7">
        <v>5</v>
      </c>
      <c r="Q768" s="37">
        <f t="shared" si="43"/>
        <v>0.3125</v>
      </c>
      <c r="R768" s="38">
        <f t="shared" si="42"/>
        <v>0.3125</v>
      </c>
      <c r="S768" s="8">
        <v>8</v>
      </c>
      <c r="T768" s="3">
        <v>3</v>
      </c>
      <c r="U768" s="32"/>
    </row>
    <row r="769" spans="1:21" x14ac:dyDescent="0.35">
      <c r="A769" s="5">
        <v>67</v>
      </c>
      <c r="B769" s="2" t="s">
        <v>5</v>
      </c>
      <c r="C769" s="2" t="s">
        <v>1</v>
      </c>
      <c r="D769" s="2" t="s">
        <v>10</v>
      </c>
      <c r="E769" s="2" t="s">
        <v>60</v>
      </c>
      <c r="F769" s="2" t="s">
        <v>59</v>
      </c>
      <c r="G769" s="5">
        <v>2</v>
      </c>
      <c r="H769" s="2" t="s">
        <v>4</v>
      </c>
      <c r="I769" s="15">
        <v>66</v>
      </c>
      <c r="J769" s="10">
        <v>0</v>
      </c>
      <c r="K769" s="3">
        <v>0</v>
      </c>
      <c r="L769" s="3">
        <v>0</v>
      </c>
      <c r="M769" s="3">
        <v>0</v>
      </c>
      <c r="N769" s="4">
        <v>0</v>
      </c>
      <c r="O769" s="4">
        <v>47</v>
      </c>
      <c r="P769" s="7">
        <v>47</v>
      </c>
      <c r="Q769" s="37">
        <f t="shared" si="43"/>
        <v>0.71212121212121215</v>
      </c>
      <c r="R769" s="38">
        <f t="shared" si="42"/>
        <v>0.71212121212121215</v>
      </c>
      <c r="S769" s="8">
        <v>4</v>
      </c>
      <c r="T769" s="3">
        <v>15</v>
      </c>
      <c r="U769" s="32"/>
    </row>
    <row r="770" spans="1:21" x14ac:dyDescent="0.35">
      <c r="A770" s="5">
        <v>67</v>
      </c>
      <c r="B770" s="2" t="s">
        <v>20</v>
      </c>
      <c r="C770" s="2" t="s">
        <v>1</v>
      </c>
      <c r="D770" s="2" t="s">
        <v>10</v>
      </c>
      <c r="E770" s="2" t="s">
        <v>60</v>
      </c>
      <c r="F770" s="2" t="s">
        <v>62</v>
      </c>
      <c r="G770" s="5">
        <v>2</v>
      </c>
      <c r="H770" s="2" t="s">
        <v>4</v>
      </c>
      <c r="I770" s="15">
        <v>13</v>
      </c>
      <c r="J770" s="10">
        <v>0</v>
      </c>
      <c r="K770" s="3">
        <v>0</v>
      </c>
      <c r="L770" s="3">
        <v>0</v>
      </c>
      <c r="M770" s="3">
        <v>0</v>
      </c>
      <c r="N770" s="4">
        <v>0</v>
      </c>
      <c r="O770" s="4">
        <v>13</v>
      </c>
      <c r="P770" s="7">
        <v>13</v>
      </c>
      <c r="Q770" s="37">
        <f t="shared" si="43"/>
        <v>1</v>
      </c>
      <c r="R770" s="38">
        <f t="shared" si="42"/>
        <v>1</v>
      </c>
      <c r="S770" s="8">
        <v>0</v>
      </c>
      <c r="T770" s="3">
        <v>0</v>
      </c>
      <c r="U770" s="32"/>
    </row>
    <row r="771" spans="1:21" x14ac:dyDescent="0.35">
      <c r="A771" s="5">
        <v>67</v>
      </c>
      <c r="B771" s="2" t="s">
        <v>78</v>
      </c>
      <c r="C771" s="2" t="s">
        <v>1</v>
      </c>
      <c r="D771" s="2" t="s">
        <v>10</v>
      </c>
      <c r="E771" s="2" t="s">
        <v>60</v>
      </c>
      <c r="F771" s="2" t="s">
        <v>138</v>
      </c>
      <c r="G771" s="5">
        <v>2</v>
      </c>
      <c r="H771" s="2" t="s">
        <v>4</v>
      </c>
      <c r="I771" s="15">
        <v>38</v>
      </c>
      <c r="J771" s="10">
        <v>0</v>
      </c>
      <c r="K771" s="3">
        <v>0</v>
      </c>
      <c r="L771" s="3">
        <v>0</v>
      </c>
      <c r="M771" s="3">
        <v>0</v>
      </c>
      <c r="N771" s="4">
        <v>0</v>
      </c>
      <c r="O771" s="4">
        <v>0</v>
      </c>
      <c r="P771" s="7">
        <v>0</v>
      </c>
      <c r="Q771" s="37">
        <f t="shared" si="43"/>
        <v>0</v>
      </c>
      <c r="R771" s="38">
        <f t="shared" si="42"/>
        <v>0</v>
      </c>
      <c r="S771" s="8">
        <v>21</v>
      </c>
      <c r="T771" s="3">
        <v>17</v>
      </c>
      <c r="U771" s="32"/>
    </row>
    <row r="772" spans="1:21" x14ac:dyDescent="0.35">
      <c r="A772" s="5">
        <v>67</v>
      </c>
      <c r="B772" s="2" t="s">
        <v>5</v>
      </c>
      <c r="C772" s="2" t="s">
        <v>1</v>
      </c>
      <c r="D772" s="2" t="s">
        <v>10</v>
      </c>
      <c r="E772" s="2" t="s">
        <v>60</v>
      </c>
      <c r="F772" s="2" t="s">
        <v>138</v>
      </c>
      <c r="G772" s="5">
        <v>2</v>
      </c>
      <c r="H772" s="2" t="s">
        <v>4</v>
      </c>
      <c r="I772" s="15">
        <v>11</v>
      </c>
      <c r="J772" s="10">
        <v>0</v>
      </c>
      <c r="K772" s="3">
        <v>0</v>
      </c>
      <c r="L772" s="3">
        <v>0</v>
      </c>
      <c r="M772" s="3">
        <v>0</v>
      </c>
      <c r="N772" s="4">
        <v>0</v>
      </c>
      <c r="O772" s="4">
        <v>0</v>
      </c>
      <c r="P772" s="7">
        <v>0</v>
      </c>
      <c r="Q772" s="37">
        <f t="shared" si="43"/>
        <v>0</v>
      </c>
      <c r="R772" s="38">
        <f t="shared" si="42"/>
        <v>0</v>
      </c>
      <c r="S772" s="8">
        <v>1</v>
      </c>
      <c r="T772" s="3">
        <v>10</v>
      </c>
      <c r="U772" s="32"/>
    </row>
    <row r="773" spans="1:21" x14ac:dyDescent="0.35">
      <c r="A773" s="5">
        <v>67</v>
      </c>
      <c r="B773" s="2" t="s">
        <v>5</v>
      </c>
      <c r="C773" s="2" t="s">
        <v>1</v>
      </c>
      <c r="D773" s="2" t="s">
        <v>14</v>
      </c>
      <c r="E773" s="2" t="s">
        <v>60</v>
      </c>
      <c r="F773" s="2" t="s">
        <v>64</v>
      </c>
      <c r="G773" s="5">
        <v>2</v>
      </c>
      <c r="H773" s="2" t="s">
        <v>4</v>
      </c>
      <c r="I773" s="15">
        <v>39</v>
      </c>
      <c r="J773" s="10">
        <v>0</v>
      </c>
      <c r="K773" s="3">
        <v>0</v>
      </c>
      <c r="L773" s="3">
        <v>0</v>
      </c>
      <c r="M773" s="3">
        <v>0</v>
      </c>
      <c r="N773" s="4">
        <v>0</v>
      </c>
      <c r="O773" s="4">
        <v>0</v>
      </c>
      <c r="P773" s="7">
        <v>0</v>
      </c>
      <c r="Q773" s="37">
        <f t="shared" si="43"/>
        <v>0</v>
      </c>
      <c r="R773" s="38">
        <f t="shared" si="42"/>
        <v>0</v>
      </c>
      <c r="S773" s="8">
        <v>16</v>
      </c>
      <c r="T773" s="3">
        <v>23</v>
      </c>
      <c r="U773" s="32"/>
    </row>
    <row r="774" spans="1:21" x14ac:dyDescent="0.35">
      <c r="A774" s="5">
        <v>67</v>
      </c>
      <c r="B774" s="2" t="s">
        <v>78</v>
      </c>
      <c r="C774" s="2" t="s">
        <v>1</v>
      </c>
      <c r="D774" s="2" t="s">
        <v>16</v>
      </c>
      <c r="E774" s="2" t="s">
        <v>60</v>
      </c>
      <c r="F774" s="2" t="s">
        <v>92</v>
      </c>
      <c r="G774" s="5">
        <v>2</v>
      </c>
      <c r="H774" s="2" t="s">
        <v>4</v>
      </c>
      <c r="I774" s="15">
        <v>11</v>
      </c>
      <c r="J774" s="10">
        <v>0</v>
      </c>
      <c r="K774" s="3">
        <v>0</v>
      </c>
      <c r="L774" s="3">
        <v>0</v>
      </c>
      <c r="M774" s="3">
        <v>0</v>
      </c>
      <c r="N774" s="4">
        <v>0</v>
      </c>
      <c r="O774" s="4">
        <v>1</v>
      </c>
      <c r="P774" s="7">
        <v>1</v>
      </c>
      <c r="Q774" s="37">
        <f t="shared" si="43"/>
        <v>9.0909090909090912E-2</v>
      </c>
      <c r="R774" s="38">
        <f t="shared" si="42"/>
        <v>9.0909090909090912E-2</v>
      </c>
      <c r="S774" s="8">
        <v>2</v>
      </c>
      <c r="T774" s="3">
        <v>8</v>
      </c>
      <c r="U774" s="32"/>
    </row>
    <row r="775" spans="1:21" x14ac:dyDescent="0.35">
      <c r="A775" s="5">
        <v>67</v>
      </c>
      <c r="B775" s="2" t="s">
        <v>5</v>
      </c>
      <c r="C775" s="2" t="s">
        <v>1</v>
      </c>
      <c r="D775" s="2" t="s">
        <v>16</v>
      </c>
      <c r="E775" s="2" t="s">
        <v>60</v>
      </c>
      <c r="F775" s="2" t="s">
        <v>92</v>
      </c>
      <c r="G775" s="5">
        <v>2</v>
      </c>
      <c r="H775" s="2" t="s">
        <v>4</v>
      </c>
      <c r="I775" s="15">
        <v>18</v>
      </c>
      <c r="J775" s="10">
        <v>0</v>
      </c>
      <c r="K775" s="3">
        <v>0</v>
      </c>
      <c r="L775" s="3">
        <v>0</v>
      </c>
      <c r="M775" s="3">
        <v>0</v>
      </c>
      <c r="N775" s="4">
        <v>0</v>
      </c>
      <c r="O775" s="4">
        <v>0</v>
      </c>
      <c r="P775" s="7">
        <v>0</v>
      </c>
      <c r="Q775" s="37">
        <f t="shared" si="43"/>
        <v>0</v>
      </c>
      <c r="R775" s="38">
        <f t="shared" si="42"/>
        <v>0</v>
      </c>
      <c r="S775" s="8">
        <v>5</v>
      </c>
      <c r="T775" s="3">
        <v>13</v>
      </c>
      <c r="U775" s="32"/>
    </row>
    <row r="776" spans="1:21" x14ac:dyDescent="0.35">
      <c r="A776" s="5">
        <v>67</v>
      </c>
      <c r="B776" s="2" t="s">
        <v>20</v>
      </c>
      <c r="C776" s="2" t="s">
        <v>1</v>
      </c>
      <c r="D776" s="2" t="s">
        <v>16</v>
      </c>
      <c r="E776" s="2" t="s">
        <v>60</v>
      </c>
      <c r="F776" s="2" t="s">
        <v>111</v>
      </c>
      <c r="G776" s="5">
        <v>2</v>
      </c>
      <c r="H776" s="2" t="s">
        <v>54</v>
      </c>
      <c r="I776" s="15">
        <v>17</v>
      </c>
      <c r="J776" s="10">
        <v>0</v>
      </c>
      <c r="K776" s="3">
        <v>0</v>
      </c>
      <c r="L776" s="3">
        <v>0</v>
      </c>
      <c r="M776" s="3">
        <v>0</v>
      </c>
      <c r="N776" s="4">
        <v>0</v>
      </c>
      <c r="O776" s="4">
        <v>10</v>
      </c>
      <c r="P776" s="7">
        <v>10</v>
      </c>
      <c r="Q776" s="37">
        <f t="shared" si="43"/>
        <v>0.58823529411764708</v>
      </c>
      <c r="R776" s="38">
        <f t="shared" si="42"/>
        <v>0.58823529411764708</v>
      </c>
      <c r="S776" s="8">
        <v>3</v>
      </c>
      <c r="T776" s="3">
        <v>4</v>
      </c>
      <c r="U776" s="32"/>
    </row>
    <row r="777" spans="1:21" x14ac:dyDescent="0.35">
      <c r="A777" s="5">
        <v>67</v>
      </c>
      <c r="B777" s="2" t="s">
        <v>5</v>
      </c>
      <c r="C777" s="2" t="s">
        <v>1</v>
      </c>
      <c r="D777" s="2" t="s">
        <v>16</v>
      </c>
      <c r="E777" s="2" t="s">
        <v>60</v>
      </c>
      <c r="F777" s="2" t="s">
        <v>111</v>
      </c>
      <c r="G777" s="5">
        <v>2</v>
      </c>
      <c r="H777" s="2" t="s">
        <v>4</v>
      </c>
      <c r="I777" s="15">
        <v>9</v>
      </c>
      <c r="J777" s="10">
        <v>0</v>
      </c>
      <c r="K777" s="3">
        <v>0</v>
      </c>
      <c r="L777" s="3">
        <v>0</v>
      </c>
      <c r="M777" s="3">
        <v>0</v>
      </c>
      <c r="N777" s="4">
        <v>0</v>
      </c>
      <c r="O777" s="4">
        <v>0</v>
      </c>
      <c r="P777" s="7">
        <v>0</v>
      </c>
      <c r="Q777" s="37">
        <f t="shared" si="43"/>
        <v>0</v>
      </c>
      <c r="R777" s="38">
        <f t="shared" si="42"/>
        <v>0</v>
      </c>
      <c r="S777" s="8">
        <v>1</v>
      </c>
      <c r="T777" s="3">
        <v>8</v>
      </c>
      <c r="U777" s="32"/>
    </row>
    <row r="778" spans="1:21" x14ac:dyDescent="0.35">
      <c r="A778" s="5">
        <v>67</v>
      </c>
      <c r="B778" s="2" t="s">
        <v>26</v>
      </c>
      <c r="C778" s="2" t="s">
        <v>1</v>
      </c>
      <c r="D778" s="2" t="s">
        <v>16</v>
      </c>
      <c r="E778" s="2" t="s">
        <v>60</v>
      </c>
      <c r="F778" s="2" t="s">
        <v>111</v>
      </c>
      <c r="G778" s="5">
        <v>2</v>
      </c>
      <c r="H778" s="2" t="s">
        <v>54</v>
      </c>
      <c r="I778" s="15">
        <v>10</v>
      </c>
      <c r="J778" s="10">
        <v>0</v>
      </c>
      <c r="K778" s="3">
        <v>0</v>
      </c>
      <c r="L778" s="3">
        <v>0</v>
      </c>
      <c r="M778" s="3">
        <v>0</v>
      </c>
      <c r="N778" s="4">
        <v>0</v>
      </c>
      <c r="O778" s="4">
        <v>4</v>
      </c>
      <c r="P778" s="7">
        <v>4</v>
      </c>
      <c r="Q778" s="37">
        <f t="shared" si="43"/>
        <v>0.4</v>
      </c>
      <c r="R778" s="38">
        <f t="shared" si="42"/>
        <v>0.4</v>
      </c>
      <c r="S778" s="8">
        <v>2</v>
      </c>
      <c r="T778" s="3">
        <v>4</v>
      </c>
      <c r="U778" s="32"/>
    </row>
    <row r="779" spans="1:21" x14ac:dyDescent="0.35">
      <c r="A779" s="5">
        <v>67</v>
      </c>
      <c r="B779" s="2" t="s">
        <v>78</v>
      </c>
      <c r="C779" s="2" t="s">
        <v>28</v>
      </c>
      <c r="D779" s="2" t="s">
        <v>29</v>
      </c>
      <c r="E779" s="2" t="s">
        <v>6</v>
      </c>
      <c r="F779" s="2" t="s">
        <v>101</v>
      </c>
      <c r="G779" s="5">
        <v>4</v>
      </c>
      <c r="H779" s="2" t="s">
        <v>4</v>
      </c>
      <c r="I779" s="15">
        <v>66</v>
      </c>
      <c r="J779" s="10">
        <v>0</v>
      </c>
      <c r="K779" s="3">
        <v>0</v>
      </c>
      <c r="L779" s="3">
        <v>0</v>
      </c>
      <c r="M779" s="3">
        <v>0</v>
      </c>
      <c r="N779" s="6">
        <v>0</v>
      </c>
      <c r="O779" s="6">
        <v>0</v>
      </c>
      <c r="P779" s="7">
        <v>0</v>
      </c>
      <c r="Q779" s="43" t="s">
        <v>171</v>
      </c>
      <c r="R779" s="38">
        <f t="shared" si="42"/>
        <v>0</v>
      </c>
      <c r="S779" s="8">
        <v>20</v>
      </c>
      <c r="T779" s="3">
        <v>46</v>
      </c>
      <c r="U779" s="32" t="s">
        <v>169</v>
      </c>
    </row>
    <row r="780" spans="1:21" x14ac:dyDescent="0.35">
      <c r="A780" s="5">
        <v>67</v>
      </c>
      <c r="B780" s="2" t="s">
        <v>20</v>
      </c>
      <c r="C780" s="2" t="s">
        <v>28</v>
      </c>
      <c r="D780" s="2" t="s">
        <v>29</v>
      </c>
      <c r="E780" s="2" t="s">
        <v>6</v>
      </c>
      <c r="F780" s="2" t="s">
        <v>144</v>
      </c>
      <c r="G780" s="5">
        <v>4</v>
      </c>
      <c r="H780" s="2" t="s">
        <v>4</v>
      </c>
      <c r="I780" s="15">
        <v>10</v>
      </c>
      <c r="J780" s="10">
        <v>0</v>
      </c>
      <c r="K780" s="3">
        <v>0</v>
      </c>
      <c r="L780" s="3">
        <v>0</v>
      </c>
      <c r="M780" s="3">
        <v>0</v>
      </c>
      <c r="N780" s="6">
        <v>0</v>
      </c>
      <c r="O780" s="6">
        <v>0</v>
      </c>
      <c r="P780" s="7">
        <v>0</v>
      </c>
      <c r="Q780" s="43" t="s">
        <v>171</v>
      </c>
      <c r="R780" s="38">
        <f t="shared" si="42"/>
        <v>0</v>
      </c>
      <c r="S780" s="8">
        <v>0</v>
      </c>
      <c r="T780" s="3">
        <v>10</v>
      </c>
      <c r="U780" s="32" t="s">
        <v>169</v>
      </c>
    </row>
    <row r="781" spans="1:21" x14ac:dyDescent="0.35">
      <c r="A781" s="5">
        <v>67</v>
      </c>
      <c r="B781" s="2" t="s">
        <v>20</v>
      </c>
      <c r="C781" s="2" t="s">
        <v>28</v>
      </c>
      <c r="D781" s="2" t="s">
        <v>29</v>
      </c>
      <c r="E781" s="2" t="s">
        <v>6</v>
      </c>
      <c r="F781" s="2" t="s">
        <v>30</v>
      </c>
      <c r="G781" s="5">
        <v>4</v>
      </c>
      <c r="H781" s="2" t="s">
        <v>4</v>
      </c>
      <c r="I781" s="15">
        <v>7</v>
      </c>
      <c r="J781" s="10">
        <v>0</v>
      </c>
      <c r="K781" s="3">
        <v>0</v>
      </c>
      <c r="L781" s="3">
        <v>0</v>
      </c>
      <c r="M781" s="3">
        <v>0</v>
      </c>
      <c r="N781" s="6">
        <v>0</v>
      </c>
      <c r="O781" s="6">
        <v>5</v>
      </c>
      <c r="P781" s="7">
        <v>5</v>
      </c>
      <c r="Q781" s="43" t="s">
        <v>171</v>
      </c>
      <c r="R781" s="38">
        <f t="shared" si="42"/>
        <v>0.7142857142857143</v>
      </c>
      <c r="S781" s="8">
        <v>0</v>
      </c>
      <c r="T781" s="3">
        <v>2</v>
      </c>
      <c r="U781" s="32" t="s">
        <v>169</v>
      </c>
    </row>
    <row r="782" spans="1:21" x14ac:dyDescent="0.35">
      <c r="A782" s="5">
        <v>67</v>
      </c>
      <c r="B782" s="2" t="s">
        <v>20</v>
      </c>
      <c r="C782" s="2" t="s">
        <v>28</v>
      </c>
      <c r="D782" s="2" t="s">
        <v>29</v>
      </c>
      <c r="E782" s="2" t="s">
        <v>6</v>
      </c>
      <c r="F782" s="2" t="s">
        <v>30</v>
      </c>
      <c r="G782" s="5">
        <v>4</v>
      </c>
      <c r="H782" s="2" t="s">
        <v>54</v>
      </c>
      <c r="I782" s="15">
        <v>78</v>
      </c>
      <c r="J782" s="10">
        <v>0</v>
      </c>
      <c r="K782" s="3">
        <v>0</v>
      </c>
      <c r="L782" s="3">
        <v>0</v>
      </c>
      <c r="M782" s="3">
        <v>0</v>
      </c>
      <c r="N782" s="6">
        <v>44</v>
      </c>
      <c r="O782" s="6">
        <v>14</v>
      </c>
      <c r="P782" s="7">
        <v>58</v>
      </c>
      <c r="Q782" s="43" t="s">
        <v>171</v>
      </c>
      <c r="R782" s="38">
        <f t="shared" si="42"/>
        <v>0.74358974358974361</v>
      </c>
      <c r="S782" s="8">
        <v>12</v>
      </c>
      <c r="T782" s="3">
        <v>8</v>
      </c>
      <c r="U782" s="32" t="s">
        <v>169</v>
      </c>
    </row>
    <row r="783" spans="1:21" x14ac:dyDescent="0.35">
      <c r="A783" s="5">
        <v>67</v>
      </c>
      <c r="B783" s="2" t="s">
        <v>78</v>
      </c>
      <c r="C783" s="2" t="s">
        <v>28</v>
      </c>
      <c r="D783" s="2" t="s">
        <v>29</v>
      </c>
      <c r="E783" s="2" t="s">
        <v>6</v>
      </c>
      <c r="F783" s="2" t="s">
        <v>30</v>
      </c>
      <c r="G783" s="5">
        <v>4</v>
      </c>
      <c r="H783" s="2" t="s">
        <v>4</v>
      </c>
      <c r="I783" s="15">
        <v>141</v>
      </c>
      <c r="J783" s="10">
        <v>0</v>
      </c>
      <c r="K783" s="3">
        <v>0</v>
      </c>
      <c r="L783" s="3">
        <v>0</v>
      </c>
      <c r="M783" s="3">
        <v>0</v>
      </c>
      <c r="N783" s="6">
        <v>0</v>
      </c>
      <c r="O783" s="6">
        <v>35</v>
      </c>
      <c r="P783" s="7">
        <v>35</v>
      </c>
      <c r="Q783" s="43" t="s">
        <v>171</v>
      </c>
      <c r="R783" s="38">
        <f t="shared" si="42"/>
        <v>0.24822695035460993</v>
      </c>
      <c r="S783" s="8">
        <v>18</v>
      </c>
      <c r="T783" s="3">
        <v>88</v>
      </c>
      <c r="U783" s="32" t="s">
        <v>169</v>
      </c>
    </row>
    <row r="784" spans="1:21" x14ac:dyDescent="0.35">
      <c r="A784" s="5">
        <v>67</v>
      </c>
      <c r="B784" s="2" t="s">
        <v>78</v>
      </c>
      <c r="C784" s="2" t="s">
        <v>28</v>
      </c>
      <c r="D784" s="2" t="s">
        <v>29</v>
      </c>
      <c r="E784" s="2" t="s">
        <v>6</v>
      </c>
      <c r="F784" s="2" t="s">
        <v>30</v>
      </c>
      <c r="G784" s="5">
        <v>4</v>
      </c>
      <c r="H784" s="2" t="s">
        <v>54</v>
      </c>
      <c r="I784" s="15">
        <v>50</v>
      </c>
      <c r="J784" s="10">
        <v>0</v>
      </c>
      <c r="K784" s="3">
        <v>0</v>
      </c>
      <c r="L784" s="3">
        <v>0</v>
      </c>
      <c r="M784" s="3">
        <v>0</v>
      </c>
      <c r="N784" s="6">
        <v>0</v>
      </c>
      <c r="O784" s="6">
        <v>0</v>
      </c>
      <c r="P784" s="7">
        <v>0</v>
      </c>
      <c r="Q784" s="43" t="s">
        <v>171</v>
      </c>
      <c r="R784" s="38">
        <f t="shared" si="42"/>
        <v>0</v>
      </c>
      <c r="S784" s="8">
        <v>18</v>
      </c>
      <c r="T784" s="3">
        <v>32</v>
      </c>
      <c r="U784" s="32" t="s">
        <v>169</v>
      </c>
    </row>
    <row r="785" spans="1:21" x14ac:dyDescent="0.35">
      <c r="A785" s="5">
        <v>67</v>
      </c>
      <c r="B785" s="2" t="s">
        <v>5</v>
      </c>
      <c r="C785" s="2" t="s">
        <v>28</v>
      </c>
      <c r="D785" s="2" t="s">
        <v>29</v>
      </c>
      <c r="E785" s="2" t="s">
        <v>6</v>
      </c>
      <c r="F785" s="2" t="s">
        <v>30</v>
      </c>
      <c r="G785" s="5">
        <v>4</v>
      </c>
      <c r="H785" s="2" t="s">
        <v>4</v>
      </c>
      <c r="I785" s="15">
        <v>43</v>
      </c>
      <c r="J785" s="10">
        <v>0</v>
      </c>
      <c r="K785" s="3">
        <v>0</v>
      </c>
      <c r="L785" s="3">
        <v>0</v>
      </c>
      <c r="M785" s="3">
        <v>0</v>
      </c>
      <c r="N785" s="6">
        <v>0</v>
      </c>
      <c r="O785" s="6">
        <v>4</v>
      </c>
      <c r="P785" s="7">
        <v>4</v>
      </c>
      <c r="Q785" s="43" t="s">
        <v>171</v>
      </c>
      <c r="R785" s="38">
        <f t="shared" si="42"/>
        <v>9.3023255813953487E-2</v>
      </c>
      <c r="S785" s="8">
        <v>11</v>
      </c>
      <c r="T785" s="3">
        <v>28</v>
      </c>
      <c r="U785" s="32" t="s">
        <v>169</v>
      </c>
    </row>
    <row r="786" spans="1:21" x14ac:dyDescent="0.35">
      <c r="A786" s="5">
        <v>67</v>
      </c>
      <c r="B786" s="2" t="s">
        <v>24</v>
      </c>
      <c r="C786" s="2" t="s">
        <v>28</v>
      </c>
      <c r="D786" s="2" t="s">
        <v>29</v>
      </c>
      <c r="E786" s="2" t="s">
        <v>6</v>
      </c>
      <c r="F786" s="2" t="s">
        <v>30</v>
      </c>
      <c r="G786" s="5">
        <v>4</v>
      </c>
      <c r="H786" s="2" t="s">
        <v>4</v>
      </c>
      <c r="I786" s="15">
        <v>28</v>
      </c>
      <c r="J786" s="10">
        <v>0</v>
      </c>
      <c r="K786" s="3">
        <v>0</v>
      </c>
      <c r="L786" s="3">
        <v>0</v>
      </c>
      <c r="M786" s="3">
        <v>0</v>
      </c>
      <c r="N786" s="6">
        <v>0</v>
      </c>
      <c r="O786" s="6">
        <v>6</v>
      </c>
      <c r="P786" s="7">
        <v>6</v>
      </c>
      <c r="Q786" s="43" t="s">
        <v>171</v>
      </c>
      <c r="R786" s="38">
        <f>P786/I786</f>
        <v>0.21428571428571427</v>
      </c>
      <c r="S786" s="8">
        <v>5</v>
      </c>
      <c r="T786" s="3">
        <v>17</v>
      </c>
      <c r="U786" s="32" t="s">
        <v>169</v>
      </c>
    </row>
    <row r="787" spans="1:21" x14ac:dyDescent="0.35">
      <c r="A787" s="5">
        <v>67</v>
      </c>
      <c r="B787" s="2" t="s">
        <v>26</v>
      </c>
      <c r="C787" s="2" t="s">
        <v>28</v>
      </c>
      <c r="D787" s="2" t="s">
        <v>29</v>
      </c>
      <c r="E787" s="2" t="s">
        <v>6</v>
      </c>
      <c r="F787" s="2" t="s">
        <v>30</v>
      </c>
      <c r="G787" s="5">
        <v>4</v>
      </c>
      <c r="H787" s="2" t="s">
        <v>4</v>
      </c>
      <c r="I787" s="15">
        <v>28</v>
      </c>
      <c r="J787" s="10">
        <v>0</v>
      </c>
      <c r="K787" s="3">
        <v>0</v>
      </c>
      <c r="L787" s="3">
        <v>0</v>
      </c>
      <c r="M787" s="3">
        <v>0</v>
      </c>
      <c r="N787" s="6">
        <v>0</v>
      </c>
      <c r="O787" s="6">
        <v>18</v>
      </c>
      <c r="P787" s="7">
        <v>18</v>
      </c>
      <c r="Q787" s="43" t="s">
        <v>171</v>
      </c>
      <c r="R787" s="38">
        <f>P787/I787</f>
        <v>0.6428571428571429</v>
      </c>
      <c r="S787" s="8">
        <v>4</v>
      </c>
      <c r="T787" s="3">
        <v>6</v>
      </c>
      <c r="U787" s="32" t="s">
        <v>169</v>
      </c>
    </row>
    <row r="788" spans="1:21" x14ac:dyDescent="0.35">
      <c r="A788" s="5">
        <v>67</v>
      </c>
      <c r="B788" s="2" t="s">
        <v>22</v>
      </c>
      <c r="C788" s="2" t="s">
        <v>28</v>
      </c>
      <c r="D788" s="2" t="s">
        <v>29</v>
      </c>
      <c r="E788" s="2" t="s">
        <v>6</v>
      </c>
      <c r="F788" s="2" t="s">
        <v>30</v>
      </c>
      <c r="G788" s="5">
        <v>4</v>
      </c>
      <c r="H788" s="2" t="s">
        <v>4</v>
      </c>
      <c r="I788" s="15">
        <v>34</v>
      </c>
      <c r="J788" s="10">
        <v>0</v>
      </c>
      <c r="K788" s="3">
        <v>0</v>
      </c>
      <c r="L788" s="3">
        <v>0</v>
      </c>
      <c r="M788" s="3">
        <v>0</v>
      </c>
      <c r="N788" s="6">
        <v>0</v>
      </c>
      <c r="O788" s="6">
        <v>22</v>
      </c>
      <c r="P788" s="7">
        <v>22</v>
      </c>
      <c r="Q788" s="43" t="s">
        <v>171</v>
      </c>
      <c r="R788" s="38">
        <f t="shared" si="42"/>
        <v>0.6470588235294118</v>
      </c>
      <c r="S788" s="8">
        <v>6</v>
      </c>
      <c r="T788" s="3">
        <v>6</v>
      </c>
      <c r="U788" s="32" t="s">
        <v>169</v>
      </c>
    </row>
    <row r="789" spans="1:21" x14ac:dyDescent="0.35">
      <c r="A789" s="5">
        <v>67</v>
      </c>
      <c r="B789" s="2" t="s">
        <v>20</v>
      </c>
      <c r="C789" s="2" t="s">
        <v>28</v>
      </c>
      <c r="D789" s="2" t="s">
        <v>29</v>
      </c>
      <c r="E789" s="2" t="s">
        <v>6</v>
      </c>
      <c r="F789" s="2" t="s">
        <v>129</v>
      </c>
      <c r="G789" s="5">
        <v>4</v>
      </c>
      <c r="H789" s="2" t="s">
        <v>4</v>
      </c>
      <c r="I789" s="15">
        <v>8</v>
      </c>
      <c r="J789" s="10">
        <v>0</v>
      </c>
      <c r="K789" s="3">
        <v>0</v>
      </c>
      <c r="L789" s="3">
        <v>0</v>
      </c>
      <c r="M789" s="3">
        <v>0</v>
      </c>
      <c r="N789" s="6">
        <v>0</v>
      </c>
      <c r="O789" s="6">
        <v>2</v>
      </c>
      <c r="P789" s="7">
        <v>2</v>
      </c>
      <c r="Q789" s="43" t="s">
        <v>171</v>
      </c>
      <c r="R789" s="38">
        <f t="shared" si="42"/>
        <v>0.25</v>
      </c>
      <c r="S789" s="8">
        <v>1</v>
      </c>
      <c r="T789" s="3">
        <v>5</v>
      </c>
      <c r="U789" s="32" t="s">
        <v>169</v>
      </c>
    </row>
    <row r="790" spans="1:21" x14ac:dyDescent="0.35">
      <c r="A790" s="5">
        <v>67</v>
      </c>
      <c r="B790" s="2" t="s">
        <v>20</v>
      </c>
      <c r="C790" s="2" t="s">
        <v>28</v>
      </c>
      <c r="D790" s="2" t="s">
        <v>29</v>
      </c>
      <c r="E790" s="2" t="s">
        <v>6</v>
      </c>
      <c r="F790" s="2" t="s">
        <v>129</v>
      </c>
      <c r="G790" s="5">
        <v>4</v>
      </c>
      <c r="H790" s="2" t="s">
        <v>54</v>
      </c>
      <c r="I790" s="15">
        <v>7</v>
      </c>
      <c r="J790" s="10">
        <v>0</v>
      </c>
      <c r="K790" s="3">
        <v>0</v>
      </c>
      <c r="L790" s="3">
        <v>0</v>
      </c>
      <c r="M790" s="3">
        <v>0</v>
      </c>
      <c r="N790" s="6">
        <v>0</v>
      </c>
      <c r="O790" s="6">
        <v>5</v>
      </c>
      <c r="P790" s="7">
        <v>5</v>
      </c>
      <c r="Q790" s="43" t="s">
        <v>171</v>
      </c>
      <c r="R790" s="38">
        <f t="shared" si="42"/>
        <v>0.7142857142857143</v>
      </c>
      <c r="S790" s="8">
        <v>2</v>
      </c>
      <c r="T790" s="3">
        <v>0</v>
      </c>
      <c r="U790" s="32" t="s">
        <v>169</v>
      </c>
    </row>
    <row r="791" spans="1:21" x14ac:dyDescent="0.35">
      <c r="A791" s="5">
        <v>67</v>
      </c>
      <c r="B791" s="2" t="s">
        <v>78</v>
      </c>
      <c r="C791" s="2" t="s">
        <v>28</v>
      </c>
      <c r="D791" s="2" t="s">
        <v>29</v>
      </c>
      <c r="E791" s="2" t="s">
        <v>6</v>
      </c>
      <c r="F791" s="2" t="s">
        <v>129</v>
      </c>
      <c r="G791" s="5">
        <v>4</v>
      </c>
      <c r="H791" s="2" t="s">
        <v>4</v>
      </c>
      <c r="I791" s="15">
        <v>129</v>
      </c>
      <c r="J791" s="10">
        <v>0</v>
      </c>
      <c r="K791" s="3">
        <v>0</v>
      </c>
      <c r="L791" s="3">
        <v>0</v>
      </c>
      <c r="M791" s="3">
        <v>0</v>
      </c>
      <c r="N791" s="6">
        <v>0</v>
      </c>
      <c r="O791" s="6">
        <v>29</v>
      </c>
      <c r="P791" s="7">
        <v>29</v>
      </c>
      <c r="Q791" s="43" t="s">
        <v>171</v>
      </c>
      <c r="R791" s="38">
        <f t="shared" si="42"/>
        <v>0.22480620155038761</v>
      </c>
      <c r="S791" s="8">
        <v>18</v>
      </c>
      <c r="T791" s="3">
        <v>82</v>
      </c>
      <c r="U791" s="32" t="s">
        <v>169</v>
      </c>
    </row>
    <row r="792" spans="1:21" x14ac:dyDescent="0.35">
      <c r="A792" s="5">
        <v>67</v>
      </c>
      <c r="B792" s="2" t="s">
        <v>78</v>
      </c>
      <c r="C792" s="2" t="s">
        <v>28</v>
      </c>
      <c r="D792" s="2" t="s">
        <v>29</v>
      </c>
      <c r="E792" s="2" t="s">
        <v>6</v>
      </c>
      <c r="F792" s="2" t="s">
        <v>129</v>
      </c>
      <c r="G792" s="5">
        <v>4</v>
      </c>
      <c r="H792" s="2" t="s">
        <v>54</v>
      </c>
      <c r="I792" s="15">
        <v>13</v>
      </c>
      <c r="J792" s="10">
        <v>0</v>
      </c>
      <c r="K792" s="3">
        <v>0</v>
      </c>
      <c r="L792" s="3">
        <v>0</v>
      </c>
      <c r="M792" s="3">
        <v>0</v>
      </c>
      <c r="N792" s="6">
        <v>0</v>
      </c>
      <c r="O792" s="6">
        <v>0</v>
      </c>
      <c r="P792" s="7">
        <v>0</v>
      </c>
      <c r="Q792" s="43" t="s">
        <v>171</v>
      </c>
      <c r="R792" s="38">
        <f t="shared" si="42"/>
        <v>0</v>
      </c>
      <c r="S792" s="8">
        <v>4</v>
      </c>
      <c r="T792" s="3">
        <v>9</v>
      </c>
      <c r="U792" s="32" t="s">
        <v>169</v>
      </c>
    </row>
    <row r="793" spans="1:21" x14ac:dyDescent="0.35">
      <c r="A793" s="5">
        <v>67</v>
      </c>
      <c r="B793" s="2" t="s">
        <v>5</v>
      </c>
      <c r="C793" s="2" t="s">
        <v>28</v>
      </c>
      <c r="D793" s="2" t="s">
        <v>29</v>
      </c>
      <c r="E793" s="2" t="s">
        <v>6</v>
      </c>
      <c r="F793" s="2" t="s">
        <v>129</v>
      </c>
      <c r="G793" s="5">
        <v>4</v>
      </c>
      <c r="H793" s="2" t="s">
        <v>4</v>
      </c>
      <c r="I793" s="15">
        <v>31</v>
      </c>
      <c r="J793" s="10">
        <v>0</v>
      </c>
      <c r="K793" s="3">
        <v>0</v>
      </c>
      <c r="L793" s="3">
        <v>0</v>
      </c>
      <c r="M793" s="3">
        <v>0</v>
      </c>
      <c r="N793" s="6">
        <v>0</v>
      </c>
      <c r="O793" s="6">
        <v>5</v>
      </c>
      <c r="P793" s="7">
        <v>5</v>
      </c>
      <c r="Q793" s="43" t="s">
        <v>171</v>
      </c>
      <c r="R793" s="38">
        <f t="shared" si="42"/>
        <v>0.16129032258064516</v>
      </c>
      <c r="S793" s="8">
        <v>2</v>
      </c>
      <c r="T793" s="3">
        <v>24</v>
      </c>
      <c r="U793" s="32" t="s">
        <v>169</v>
      </c>
    </row>
    <row r="794" spans="1:21" x14ac:dyDescent="0.35">
      <c r="A794" s="5">
        <v>67</v>
      </c>
      <c r="B794" s="2" t="s">
        <v>5</v>
      </c>
      <c r="C794" s="2" t="s">
        <v>28</v>
      </c>
      <c r="D794" s="2" t="s">
        <v>29</v>
      </c>
      <c r="E794" s="2" t="s">
        <v>6</v>
      </c>
      <c r="F794" s="2" t="s">
        <v>129</v>
      </c>
      <c r="G794" s="5">
        <v>4</v>
      </c>
      <c r="H794" s="2" t="s">
        <v>54</v>
      </c>
      <c r="I794" s="15">
        <v>48</v>
      </c>
      <c r="J794" s="10">
        <v>0</v>
      </c>
      <c r="K794" s="3">
        <v>0</v>
      </c>
      <c r="L794" s="3">
        <v>0</v>
      </c>
      <c r="M794" s="3">
        <v>0</v>
      </c>
      <c r="N794" s="6">
        <v>0</v>
      </c>
      <c r="O794" s="6">
        <v>0</v>
      </c>
      <c r="P794" s="7">
        <v>0</v>
      </c>
      <c r="Q794" s="43" t="s">
        <v>171</v>
      </c>
      <c r="R794" s="38">
        <f t="shared" si="42"/>
        <v>0</v>
      </c>
      <c r="S794" s="8">
        <v>9</v>
      </c>
      <c r="T794" s="3">
        <v>39</v>
      </c>
      <c r="U794" s="32" t="s">
        <v>169</v>
      </c>
    </row>
    <row r="795" spans="1:21" x14ac:dyDescent="0.35">
      <c r="A795" s="5">
        <v>67</v>
      </c>
      <c r="B795" s="2" t="s">
        <v>24</v>
      </c>
      <c r="C795" s="2" t="s">
        <v>28</v>
      </c>
      <c r="D795" s="2" t="s">
        <v>29</v>
      </c>
      <c r="E795" s="2" t="s">
        <v>6</v>
      </c>
      <c r="F795" s="2" t="s">
        <v>129</v>
      </c>
      <c r="G795" s="5">
        <v>4</v>
      </c>
      <c r="H795" s="2" t="s">
        <v>4</v>
      </c>
      <c r="I795" s="15">
        <v>25</v>
      </c>
      <c r="J795" s="10">
        <v>0</v>
      </c>
      <c r="K795" s="3">
        <v>0</v>
      </c>
      <c r="L795" s="3">
        <v>0</v>
      </c>
      <c r="M795" s="3">
        <v>0</v>
      </c>
      <c r="N795" s="6">
        <v>0</v>
      </c>
      <c r="O795" s="6">
        <v>9</v>
      </c>
      <c r="P795" s="7">
        <v>9</v>
      </c>
      <c r="Q795" s="43" t="s">
        <v>171</v>
      </c>
      <c r="R795" s="38">
        <f t="shared" si="42"/>
        <v>0.36</v>
      </c>
      <c r="S795" s="8">
        <v>6</v>
      </c>
      <c r="T795" s="3">
        <v>10</v>
      </c>
      <c r="U795" s="32" t="s">
        <v>169</v>
      </c>
    </row>
    <row r="796" spans="1:21" x14ac:dyDescent="0.35">
      <c r="A796" s="5">
        <v>67</v>
      </c>
      <c r="B796" s="2" t="s">
        <v>22</v>
      </c>
      <c r="C796" s="2" t="s">
        <v>28</v>
      </c>
      <c r="D796" s="2" t="s">
        <v>29</v>
      </c>
      <c r="E796" s="2" t="s">
        <v>6</v>
      </c>
      <c r="F796" s="2" t="s">
        <v>129</v>
      </c>
      <c r="G796" s="5">
        <v>4</v>
      </c>
      <c r="H796" s="2" t="s">
        <v>4</v>
      </c>
      <c r="I796" s="15">
        <v>12</v>
      </c>
      <c r="J796" s="10">
        <v>0</v>
      </c>
      <c r="K796" s="3">
        <v>0</v>
      </c>
      <c r="L796" s="3">
        <v>0</v>
      </c>
      <c r="M796" s="3">
        <v>0</v>
      </c>
      <c r="N796" s="6">
        <v>0</v>
      </c>
      <c r="O796" s="6">
        <v>6</v>
      </c>
      <c r="P796" s="7">
        <v>6</v>
      </c>
      <c r="Q796" s="43" t="s">
        <v>171</v>
      </c>
      <c r="R796" s="38">
        <f t="shared" si="42"/>
        <v>0.5</v>
      </c>
      <c r="S796" s="8">
        <v>2</v>
      </c>
      <c r="T796" s="3">
        <v>4</v>
      </c>
      <c r="U796" s="32" t="s">
        <v>169</v>
      </c>
    </row>
    <row r="797" spans="1:21" x14ac:dyDescent="0.35">
      <c r="A797" s="5">
        <v>67</v>
      </c>
      <c r="B797" s="2" t="s">
        <v>78</v>
      </c>
      <c r="C797" s="2" t="s">
        <v>28</v>
      </c>
      <c r="D797" s="2" t="s">
        <v>29</v>
      </c>
      <c r="E797" s="2" t="s">
        <v>6</v>
      </c>
      <c r="F797" s="2" t="s">
        <v>132</v>
      </c>
      <c r="G797" s="5">
        <v>4</v>
      </c>
      <c r="H797" s="2" t="s">
        <v>4</v>
      </c>
      <c r="I797" s="15">
        <v>62</v>
      </c>
      <c r="J797" s="10">
        <v>0</v>
      </c>
      <c r="K797" s="3">
        <v>0</v>
      </c>
      <c r="L797" s="3">
        <v>0</v>
      </c>
      <c r="M797" s="3">
        <v>0</v>
      </c>
      <c r="N797" s="6">
        <v>0</v>
      </c>
      <c r="O797" s="6">
        <v>9</v>
      </c>
      <c r="P797" s="7">
        <v>9</v>
      </c>
      <c r="Q797" s="43" t="s">
        <v>171</v>
      </c>
      <c r="R797" s="38">
        <f t="shared" si="42"/>
        <v>0.14516129032258066</v>
      </c>
      <c r="S797" s="8">
        <v>25</v>
      </c>
      <c r="T797" s="3">
        <v>28</v>
      </c>
      <c r="U797" s="32" t="s">
        <v>169</v>
      </c>
    </row>
    <row r="798" spans="1:21" x14ac:dyDescent="0.35">
      <c r="A798" s="5">
        <v>67</v>
      </c>
      <c r="B798" s="2" t="s">
        <v>78</v>
      </c>
      <c r="C798" s="2" t="s">
        <v>28</v>
      </c>
      <c r="D798" s="2" t="s">
        <v>29</v>
      </c>
      <c r="E798" s="2" t="s">
        <v>6</v>
      </c>
      <c r="F798" s="2" t="s">
        <v>132</v>
      </c>
      <c r="G798" s="5">
        <v>4</v>
      </c>
      <c r="H798" s="2" t="s">
        <v>54</v>
      </c>
      <c r="I798" s="15">
        <v>18</v>
      </c>
      <c r="J798" s="10">
        <v>0</v>
      </c>
      <c r="K798" s="3">
        <v>0</v>
      </c>
      <c r="L798" s="3">
        <v>0</v>
      </c>
      <c r="M798" s="3">
        <v>0</v>
      </c>
      <c r="N798" s="6">
        <v>0</v>
      </c>
      <c r="O798" s="6">
        <v>3</v>
      </c>
      <c r="P798" s="7">
        <v>3</v>
      </c>
      <c r="Q798" s="43" t="s">
        <v>171</v>
      </c>
      <c r="R798" s="38">
        <f t="shared" si="42"/>
        <v>0.16666666666666666</v>
      </c>
      <c r="S798" s="8">
        <v>6</v>
      </c>
      <c r="T798" s="3">
        <v>9</v>
      </c>
      <c r="U798" s="32" t="s">
        <v>169</v>
      </c>
    </row>
    <row r="799" spans="1:21" x14ac:dyDescent="0.35">
      <c r="A799" s="5">
        <v>67</v>
      </c>
      <c r="B799" s="2" t="s">
        <v>78</v>
      </c>
      <c r="C799" s="2" t="s">
        <v>28</v>
      </c>
      <c r="D799" s="2" t="s">
        <v>29</v>
      </c>
      <c r="E799" s="2" t="s">
        <v>6</v>
      </c>
      <c r="F799" s="2" t="s">
        <v>81</v>
      </c>
      <c r="G799" s="5">
        <v>4</v>
      </c>
      <c r="H799" s="2" t="s">
        <v>4</v>
      </c>
      <c r="I799" s="15">
        <v>97</v>
      </c>
      <c r="J799" s="10">
        <v>0</v>
      </c>
      <c r="K799" s="3">
        <v>0</v>
      </c>
      <c r="L799" s="3">
        <v>0</v>
      </c>
      <c r="M799" s="3">
        <v>0</v>
      </c>
      <c r="N799" s="6">
        <v>0</v>
      </c>
      <c r="O799" s="6">
        <v>0</v>
      </c>
      <c r="P799" s="7">
        <v>0</v>
      </c>
      <c r="Q799" s="43" t="s">
        <v>171</v>
      </c>
      <c r="R799" s="38">
        <f t="shared" si="42"/>
        <v>0</v>
      </c>
      <c r="S799" s="8">
        <v>25</v>
      </c>
      <c r="T799" s="3">
        <v>72</v>
      </c>
      <c r="U799" s="32" t="s">
        <v>169</v>
      </c>
    </row>
    <row r="800" spans="1:21" x14ac:dyDescent="0.35">
      <c r="A800" s="5">
        <v>67</v>
      </c>
      <c r="B800" s="2" t="s">
        <v>20</v>
      </c>
      <c r="C800" s="2" t="s">
        <v>28</v>
      </c>
      <c r="D800" s="2" t="s">
        <v>29</v>
      </c>
      <c r="E800" s="2" t="s">
        <v>6</v>
      </c>
      <c r="F800" s="2" t="s">
        <v>123</v>
      </c>
      <c r="G800" s="5">
        <v>4</v>
      </c>
      <c r="H800" s="2" t="s">
        <v>4</v>
      </c>
      <c r="I800" s="15">
        <v>10</v>
      </c>
      <c r="J800" s="10">
        <v>0</v>
      </c>
      <c r="K800" s="3">
        <v>0</v>
      </c>
      <c r="L800" s="3">
        <v>0</v>
      </c>
      <c r="M800" s="3">
        <v>0</v>
      </c>
      <c r="N800" s="6">
        <v>0</v>
      </c>
      <c r="O800" s="6">
        <v>7</v>
      </c>
      <c r="P800" s="7">
        <v>7</v>
      </c>
      <c r="Q800" s="43" t="s">
        <v>171</v>
      </c>
      <c r="R800" s="38">
        <f t="shared" si="42"/>
        <v>0.7</v>
      </c>
      <c r="S800" s="8">
        <v>1</v>
      </c>
      <c r="T800" s="3">
        <v>2</v>
      </c>
      <c r="U800" s="32" t="s">
        <v>169</v>
      </c>
    </row>
    <row r="801" spans="1:21" x14ac:dyDescent="0.35">
      <c r="A801" s="5">
        <v>67</v>
      </c>
      <c r="B801" s="2" t="s">
        <v>78</v>
      </c>
      <c r="C801" s="2" t="s">
        <v>28</v>
      </c>
      <c r="D801" s="2" t="s">
        <v>29</v>
      </c>
      <c r="E801" s="2" t="s">
        <v>6</v>
      </c>
      <c r="F801" s="2" t="s">
        <v>123</v>
      </c>
      <c r="G801" s="5">
        <v>4</v>
      </c>
      <c r="H801" s="2" t="s">
        <v>4</v>
      </c>
      <c r="I801" s="15">
        <v>83</v>
      </c>
      <c r="J801" s="10">
        <v>0</v>
      </c>
      <c r="K801" s="3">
        <v>0</v>
      </c>
      <c r="L801" s="3">
        <v>0</v>
      </c>
      <c r="M801" s="3">
        <v>0</v>
      </c>
      <c r="N801" s="6">
        <v>0</v>
      </c>
      <c r="O801" s="6">
        <v>7</v>
      </c>
      <c r="P801" s="7">
        <v>7</v>
      </c>
      <c r="Q801" s="43" t="s">
        <v>171</v>
      </c>
      <c r="R801" s="38">
        <f t="shared" si="42"/>
        <v>8.4337349397590355E-2</v>
      </c>
      <c r="S801" s="8">
        <v>22</v>
      </c>
      <c r="T801" s="3">
        <v>54</v>
      </c>
      <c r="U801" s="32" t="s">
        <v>169</v>
      </c>
    </row>
    <row r="802" spans="1:21" x14ac:dyDescent="0.35">
      <c r="A802" s="5">
        <v>67</v>
      </c>
      <c r="B802" s="2" t="s">
        <v>24</v>
      </c>
      <c r="C802" s="2" t="s">
        <v>28</v>
      </c>
      <c r="D802" s="2" t="s">
        <v>29</v>
      </c>
      <c r="E802" s="2" t="s">
        <v>6</v>
      </c>
      <c r="F802" s="2" t="s">
        <v>133</v>
      </c>
      <c r="G802" s="5">
        <v>4</v>
      </c>
      <c r="H802" s="2" t="s">
        <v>4</v>
      </c>
      <c r="I802" s="15">
        <v>10</v>
      </c>
      <c r="J802" s="10">
        <v>0</v>
      </c>
      <c r="K802" s="3">
        <v>0</v>
      </c>
      <c r="L802" s="3">
        <v>0</v>
      </c>
      <c r="M802" s="3">
        <v>0</v>
      </c>
      <c r="N802" s="6">
        <v>0</v>
      </c>
      <c r="O802" s="6">
        <v>3</v>
      </c>
      <c r="P802" s="7">
        <v>3</v>
      </c>
      <c r="Q802" s="43" t="s">
        <v>171</v>
      </c>
      <c r="R802" s="38">
        <f t="shared" si="42"/>
        <v>0.3</v>
      </c>
      <c r="S802" s="8">
        <v>2</v>
      </c>
      <c r="T802" s="3">
        <v>5</v>
      </c>
      <c r="U802" s="32" t="s">
        <v>169</v>
      </c>
    </row>
    <row r="803" spans="1:21" x14ac:dyDescent="0.35">
      <c r="A803" s="5">
        <v>67</v>
      </c>
      <c r="B803" s="2" t="s">
        <v>20</v>
      </c>
      <c r="C803" s="2" t="s">
        <v>28</v>
      </c>
      <c r="D803" s="2" t="s">
        <v>32</v>
      </c>
      <c r="E803" s="2" t="s">
        <v>6</v>
      </c>
      <c r="F803" s="2" t="s">
        <v>33</v>
      </c>
      <c r="G803" s="5">
        <v>4</v>
      </c>
      <c r="H803" s="2" t="s">
        <v>4</v>
      </c>
      <c r="I803" s="15">
        <v>27</v>
      </c>
      <c r="J803" s="10">
        <v>0</v>
      </c>
      <c r="K803" s="3">
        <v>0</v>
      </c>
      <c r="L803" s="3">
        <v>0</v>
      </c>
      <c r="M803" s="3">
        <v>0</v>
      </c>
      <c r="N803" s="6">
        <v>0</v>
      </c>
      <c r="O803" s="6">
        <v>0</v>
      </c>
      <c r="P803" s="7">
        <v>0</v>
      </c>
      <c r="Q803" s="43" t="s">
        <v>171</v>
      </c>
      <c r="R803" s="38">
        <f t="shared" si="42"/>
        <v>0</v>
      </c>
      <c r="S803" s="8">
        <v>0</v>
      </c>
      <c r="T803" s="3">
        <v>27</v>
      </c>
      <c r="U803" s="32" t="s">
        <v>169</v>
      </c>
    </row>
    <row r="804" spans="1:21" x14ac:dyDescent="0.35">
      <c r="A804" s="5">
        <v>67</v>
      </c>
      <c r="B804" s="2" t="s">
        <v>78</v>
      </c>
      <c r="C804" s="2" t="s">
        <v>28</v>
      </c>
      <c r="D804" s="2" t="s">
        <v>32</v>
      </c>
      <c r="E804" s="2" t="s">
        <v>6</v>
      </c>
      <c r="F804" s="2" t="s">
        <v>33</v>
      </c>
      <c r="G804" s="5">
        <v>4</v>
      </c>
      <c r="H804" s="2" t="s">
        <v>4</v>
      </c>
      <c r="I804" s="15">
        <v>100</v>
      </c>
      <c r="J804" s="10">
        <v>0</v>
      </c>
      <c r="K804" s="3">
        <v>0</v>
      </c>
      <c r="L804" s="3">
        <v>0</v>
      </c>
      <c r="M804" s="3">
        <v>0</v>
      </c>
      <c r="N804" s="6">
        <v>0</v>
      </c>
      <c r="O804" s="6">
        <v>0</v>
      </c>
      <c r="P804" s="7">
        <v>0</v>
      </c>
      <c r="Q804" s="43" t="s">
        <v>171</v>
      </c>
      <c r="R804" s="38">
        <f t="shared" si="42"/>
        <v>0</v>
      </c>
      <c r="S804" s="8">
        <v>20</v>
      </c>
      <c r="T804" s="3">
        <v>80</v>
      </c>
      <c r="U804" s="32" t="s">
        <v>169</v>
      </c>
    </row>
    <row r="805" spans="1:21" x14ac:dyDescent="0.35">
      <c r="A805" s="5">
        <v>67</v>
      </c>
      <c r="B805" s="2" t="s">
        <v>5</v>
      </c>
      <c r="C805" s="2" t="s">
        <v>28</v>
      </c>
      <c r="D805" s="2" t="s">
        <v>32</v>
      </c>
      <c r="E805" s="2" t="s">
        <v>6</v>
      </c>
      <c r="F805" s="2" t="s">
        <v>33</v>
      </c>
      <c r="G805" s="5">
        <v>4</v>
      </c>
      <c r="H805" s="2" t="s">
        <v>4</v>
      </c>
      <c r="I805" s="15">
        <v>59</v>
      </c>
      <c r="J805" s="10">
        <v>0</v>
      </c>
      <c r="K805" s="3">
        <v>0</v>
      </c>
      <c r="L805" s="3">
        <v>0</v>
      </c>
      <c r="M805" s="3">
        <v>0</v>
      </c>
      <c r="N805" s="6">
        <v>0</v>
      </c>
      <c r="O805" s="6">
        <v>0</v>
      </c>
      <c r="P805" s="7">
        <v>0</v>
      </c>
      <c r="Q805" s="43" t="s">
        <v>171</v>
      </c>
      <c r="R805" s="38">
        <f t="shared" si="42"/>
        <v>0</v>
      </c>
      <c r="S805" s="8">
        <v>13</v>
      </c>
      <c r="T805" s="3">
        <v>46</v>
      </c>
      <c r="U805" s="32" t="s">
        <v>169</v>
      </c>
    </row>
    <row r="806" spans="1:21" x14ac:dyDescent="0.35">
      <c r="A806" s="5">
        <v>67</v>
      </c>
      <c r="B806" s="2" t="s">
        <v>24</v>
      </c>
      <c r="C806" s="2" t="s">
        <v>28</v>
      </c>
      <c r="D806" s="2" t="s">
        <v>32</v>
      </c>
      <c r="E806" s="2" t="s">
        <v>6</v>
      </c>
      <c r="F806" s="2" t="s">
        <v>33</v>
      </c>
      <c r="G806" s="5">
        <v>4</v>
      </c>
      <c r="H806" s="2" t="s">
        <v>4</v>
      </c>
      <c r="I806" s="15">
        <v>55</v>
      </c>
      <c r="J806" s="10">
        <v>0</v>
      </c>
      <c r="K806" s="3">
        <v>0</v>
      </c>
      <c r="L806" s="3">
        <v>0</v>
      </c>
      <c r="M806" s="3">
        <v>0</v>
      </c>
      <c r="N806" s="6">
        <v>0</v>
      </c>
      <c r="O806" s="6">
        <v>0</v>
      </c>
      <c r="P806" s="7">
        <v>0</v>
      </c>
      <c r="Q806" s="43" t="s">
        <v>171</v>
      </c>
      <c r="R806" s="38">
        <f t="shared" si="42"/>
        <v>0</v>
      </c>
      <c r="S806" s="8">
        <v>12</v>
      </c>
      <c r="T806" s="3">
        <v>43</v>
      </c>
      <c r="U806" s="32" t="s">
        <v>169</v>
      </c>
    </row>
    <row r="807" spans="1:21" x14ac:dyDescent="0.35">
      <c r="A807" s="5">
        <v>67</v>
      </c>
      <c r="B807" s="2" t="s">
        <v>22</v>
      </c>
      <c r="C807" s="2" t="s">
        <v>28</v>
      </c>
      <c r="D807" s="2" t="s">
        <v>32</v>
      </c>
      <c r="E807" s="2" t="s">
        <v>6</v>
      </c>
      <c r="F807" s="2" t="s">
        <v>33</v>
      </c>
      <c r="G807" s="5">
        <v>4</v>
      </c>
      <c r="H807" s="2" t="s">
        <v>4</v>
      </c>
      <c r="I807" s="15">
        <v>20</v>
      </c>
      <c r="J807" s="10">
        <v>0</v>
      </c>
      <c r="K807" s="3">
        <v>0</v>
      </c>
      <c r="L807" s="3">
        <v>0</v>
      </c>
      <c r="M807" s="3">
        <v>0</v>
      </c>
      <c r="N807" s="6">
        <v>0</v>
      </c>
      <c r="O807" s="6">
        <v>0</v>
      </c>
      <c r="P807" s="7">
        <v>0</v>
      </c>
      <c r="Q807" s="43" t="s">
        <v>171</v>
      </c>
      <c r="R807" s="38">
        <f t="shared" si="42"/>
        <v>0</v>
      </c>
      <c r="S807" s="8">
        <v>2</v>
      </c>
      <c r="T807" s="3">
        <v>18</v>
      </c>
      <c r="U807" s="32" t="s">
        <v>169</v>
      </c>
    </row>
    <row r="808" spans="1:21" x14ac:dyDescent="0.35">
      <c r="A808" s="5">
        <v>67</v>
      </c>
      <c r="B808" s="2" t="s">
        <v>78</v>
      </c>
      <c r="C808" s="2" t="s">
        <v>28</v>
      </c>
      <c r="D808" s="2" t="s">
        <v>35</v>
      </c>
      <c r="E808" s="2" t="s">
        <v>6</v>
      </c>
      <c r="F808" s="2" t="s">
        <v>37</v>
      </c>
      <c r="G808" s="5">
        <v>4</v>
      </c>
      <c r="H808" s="2" t="s">
        <v>4</v>
      </c>
      <c r="I808" s="15">
        <v>116</v>
      </c>
      <c r="J808" s="10">
        <v>0</v>
      </c>
      <c r="K808" s="3">
        <v>0</v>
      </c>
      <c r="L808" s="3">
        <v>0</v>
      </c>
      <c r="M808" s="3">
        <v>0</v>
      </c>
      <c r="N808" s="6">
        <v>0</v>
      </c>
      <c r="O808" s="6">
        <v>0</v>
      </c>
      <c r="P808" s="7">
        <v>0</v>
      </c>
      <c r="Q808" s="43" t="s">
        <v>171</v>
      </c>
      <c r="R808" s="38">
        <f t="shared" si="42"/>
        <v>0</v>
      </c>
      <c r="S808" s="8">
        <v>16</v>
      </c>
      <c r="T808" s="3">
        <v>100</v>
      </c>
      <c r="U808" s="32" t="s">
        <v>169</v>
      </c>
    </row>
    <row r="809" spans="1:21" x14ac:dyDescent="0.35">
      <c r="A809" s="5">
        <v>67</v>
      </c>
      <c r="B809" s="2" t="s">
        <v>5</v>
      </c>
      <c r="C809" s="2" t="s">
        <v>28</v>
      </c>
      <c r="D809" s="2" t="s">
        <v>35</v>
      </c>
      <c r="E809" s="2" t="s">
        <v>6</v>
      </c>
      <c r="F809" s="2" t="s">
        <v>37</v>
      </c>
      <c r="G809" s="5">
        <v>4</v>
      </c>
      <c r="H809" s="2" t="s">
        <v>4</v>
      </c>
      <c r="I809" s="15">
        <v>9</v>
      </c>
      <c r="J809" s="10">
        <v>0</v>
      </c>
      <c r="K809" s="3">
        <v>0</v>
      </c>
      <c r="L809" s="3">
        <v>0</v>
      </c>
      <c r="M809" s="3">
        <v>0</v>
      </c>
      <c r="N809" s="6">
        <v>0</v>
      </c>
      <c r="O809" s="6">
        <v>0</v>
      </c>
      <c r="P809" s="7">
        <v>0</v>
      </c>
      <c r="Q809" s="43" t="s">
        <v>171</v>
      </c>
      <c r="R809" s="38">
        <f t="shared" si="42"/>
        <v>0</v>
      </c>
      <c r="S809" s="8">
        <v>2</v>
      </c>
      <c r="T809" s="3">
        <v>7</v>
      </c>
      <c r="U809" s="32" t="s">
        <v>169</v>
      </c>
    </row>
    <row r="810" spans="1:21" x14ac:dyDescent="0.35">
      <c r="A810" s="5">
        <v>67</v>
      </c>
      <c r="B810" s="2" t="s">
        <v>22</v>
      </c>
      <c r="C810" s="2" t="s">
        <v>28</v>
      </c>
      <c r="D810" s="2" t="s">
        <v>35</v>
      </c>
      <c r="E810" s="2" t="s">
        <v>6</v>
      </c>
      <c r="F810" s="2" t="s">
        <v>37</v>
      </c>
      <c r="G810" s="5">
        <v>4</v>
      </c>
      <c r="H810" s="2" t="s">
        <v>4</v>
      </c>
      <c r="I810" s="15">
        <v>11</v>
      </c>
      <c r="J810" s="10">
        <v>0</v>
      </c>
      <c r="K810" s="3">
        <v>0</v>
      </c>
      <c r="L810" s="3">
        <v>0</v>
      </c>
      <c r="M810" s="3">
        <v>0</v>
      </c>
      <c r="N810" s="6">
        <v>0</v>
      </c>
      <c r="O810" s="6">
        <v>0</v>
      </c>
      <c r="P810" s="7">
        <v>0</v>
      </c>
      <c r="Q810" s="43" t="s">
        <v>171</v>
      </c>
      <c r="R810" s="38">
        <f t="shared" ref="R810:R873" si="44">P810/I810</f>
        <v>0</v>
      </c>
      <c r="S810" s="8">
        <v>4</v>
      </c>
      <c r="T810" s="3">
        <v>7</v>
      </c>
      <c r="U810" s="32" t="s">
        <v>169</v>
      </c>
    </row>
    <row r="811" spans="1:21" x14ac:dyDescent="0.35">
      <c r="A811" s="5">
        <v>67</v>
      </c>
      <c r="B811" s="2" t="s">
        <v>78</v>
      </c>
      <c r="C811" s="2" t="s">
        <v>28</v>
      </c>
      <c r="D811" s="2" t="s">
        <v>35</v>
      </c>
      <c r="E811" s="2" t="s">
        <v>6</v>
      </c>
      <c r="F811" s="2" t="s">
        <v>36</v>
      </c>
      <c r="G811" s="5">
        <v>4</v>
      </c>
      <c r="H811" s="2" t="s">
        <v>4</v>
      </c>
      <c r="I811" s="15">
        <v>32</v>
      </c>
      <c r="J811" s="10">
        <v>0</v>
      </c>
      <c r="K811" s="3">
        <v>0</v>
      </c>
      <c r="L811" s="3">
        <v>0</v>
      </c>
      <c r="M811" s="3">
        <v>0</v>
      </c>
      <c r="N811" s="6">
        <v>0</v>
      </c>
      <c r="O811" s="6">
        <v>0</v>
      </c>
      <c r="P811" s="7">
        <v>0</v>
      </c>
      <c r="Q811" s="43" t="s">
        <v>171</v>
      </c>
      <c r="R811" s="38">
        <f t="shared" si="44"/>
        <v>0</v>
      </c>
      <c r="S811" s="8">
        <v>2</v>
      </c>
      <c r="T811" s="3">
        <v>30</v>
      </c>
      <c r="U811" s="32" t="s">
        <v>169</v>
      </c>
    </row>
    <row r="812" spans="1:21" x14ac:dyDescent="0.35">
      <c r="A812" s="5">
        <v>67</v>
      </c>
      <c r="B812" s="2" t="s">
        <v>78</v>
      </c>
      <c r="C812" s="2" t="s">
        <v>28</v>
      </c>
      <c r="D812" s="2" t="s">
        <v>35</v>
      </c>
      <c r="E812" s="2" t="s">
        <v>6</v>
      </c>
      <c r="F812" s="2" t="s">
        <v>36</v>
      </c>
      <c r="G812" s="5">
        <v>4</v>
      </c>
      <c r="H812" s="2" t="s">
        <v>54</v>
      </c>
      <c r="I812" s="15">
        <v>16</v>
      </c>
      <c r="J812" s="10">
        <v>0</v>
      </c>
      <c r="K812" s="3">
        <v>0</v>
      </c>
      <c r="L812" s="3">
        <v>0</v>
      </c>
      <c r="M812" s="3">
        <v>0</v>
      </c>
      <c r="N812" s="6">
        <v>0</v>
      </c>
      <c r="O812" s="6">
        <v>0</v>
      </c>
      <c r="P812" s="7">
        <v>0</v>
      </c>
      <c r="Q812" s="43" t="s">
        <v>171</v>
      </c>
      <c r="R812" s="38">
        <f t="shared" si="44"/>
        <v>0</v>
      </c>
      <c r="S812" s="8">
        <v>9</v>
      </c>
      <c r="T812" s="3">
        <v>7</v>
      </c>
      <c r="U812" s="32" t="s">
        <v>169</v>
      </c>
    </row>
    <row r="813" spans="1:21" x14ac:dyDescent="0.35">
      <c r="A813" s="5">
        <v>67</v>
      </c>
      <c r="B813" s="2" t="s">
        <v>5</v>
      </c>
      <c r="C813" s="2" t="s">
        <v>28</v>
      </c>
      <c r="D813" s="2" t="s">
        <v>35</v>
      </c>
      <c r="E813" s="2" t="s">
        <v>6</v>
      </c>
      <c r="F813" s="2" t="s">
        <v>36</v>
      </c>
      <c r="G813" s="5">
        <v>4</v>
      </c>
      <c r="H813" s="2" t="s">
        <v>4</v>
      </c>
      <c r="I813" s="15">
        <v>16</v>
      </c>
      <c r="J813" s="10">
        <v>0</v>
      </c>
      <c r="K813" s="3">
        <v>0</v>
      </c>
      <c r="L813" s="3">
        <v>0</v>
      </c>
      <c r="M813" s="3">
        <v>0</v>
      </c>
      <c r="N813" s="6">
        <v>0</v>
      </c>
      <c r="O813" s="6">
        <v>0</v>
      </c>
      <c r="P813" s="7">
        <v>0</v>
      </c>
      <c r="Q813" s="43" t="s">
        <v>171</v>
      </c>
      <c r="R813" s="38">
        <f t="shared" si="44"/>
        <v>0</v>
      </c>
      <c r="S813" s="8">
        <v>1</v>
      </c>
      <c r="T813" s="3">
        <v>15</v>
      </c>
      <c r="U813" s="32" t="s">
        <v>169</v>
      </c>
    </row>
    <row r="814" spans="1:21" x14ac:dyDescent="0.35">
      <c r="A814" s="5">
        <v>67</v>
      </c>
      <c r="B814" s="2" t="s">
        <v>24</v>
      </c>
      <c r="C814" s="2" t="s">
        <v>28</v>
      </c>
      <c r="D814" s="2" t="s">
        <v>35</v>
      </c>
      <c r="E814" s="2" t="s">
        <v>6</v>
      </c>
      <c r="F814" s="2" t="s">
        <v>36</v>
      </c>
      <c r="G814" s="5">
        <v>4</v>
      </c>
      <c r="H814" s="2" t="s">
        <v>4</v>
      </c>
      <c r="I814" s="15">
        <v>12</v>
      </c>
      <c r="J814" s="10">
        <v>0</v>
      </c>
      <c r="K814" s="3">
        <v>0</v>
      </c>
      <c r="L814" s="3">
        <v>0</v>
      </c>
      <c r="M814" s="3">
        <v>0</v>
      </c>
      <c r="N814" s="6">
        <v>0</v>
      </c>
      <c r="O814" s="6">
        <v>0</v>
      </c>
      <c r="P814" s="7">
        <v>0</v>
      </c>
      <c r="Q814" s="43" t="s">
        <v>171</v>
      </c>
      <c r="R814" s="38">
        <f t="shared" si="44"/>
        <v>0</v>
      </c>
      <c r="S814" s="8">
        <v>5</v>
      </c>
      <c r="T814" s="3">
        <v>7</v>
      </c>
      <c r="U814" s="32" t="s">
        <v>169</v>
      </c>
    </row>
    <row r="815" spans="1:21" x14ac:dyDescent="0.35">
      <c r="A815" s="5">
        <v>67</v>
      </c>
      <c r="B815" s="2" t="s">
        <v>78</v>
      </c>
      <c r="C815" s="2" t="s">
        <v>74</v>
      </c>
      <c r="D815" s="2" t="s">
        <v>103</v>
      </c>
      <c r="E815" s="2" t="s">
        <v>6</v>
      </c>
      <c r="F815" s="2" t="s">
        <v>104</v>
      </c>
      <c r="G815" s="5">
        <v>4</v>
      </c>
      <c r="H815" s="2" t="s">
        <v>4</v>
      </c>
      <c r="I815" s="15">
        <v>41</v>
      </c>
      <c r="J815" s="10">
        <v>0</v>
      </c>
      <c r="K815" s="3">
        <v>0</v>
      </c>
      <c r="L815" s="3">
        <v>0</v>
      </c>
      <c r="M815" s="3">
        <v>0</v>
      </c>
      <c r="N815" s="6">
        <v>0</v>
      </c>
      <c r="O815" s="6">
        <v>0</v>
      </c>
      <c r="P815" s="7">
        <v>0</v>
      </c>
      <c r="Q815" s="43" t="s">
        <v>171</v>
      </c>
      <c r="R815" s="38">
        <f t="shared" si="44"/>
        <v>0</v>
      </c>
      <c r="S815" s="8">
        <v>12</v>
      </c>
      <c r="T815" s="3">
        <v>29</v>
      </c>
      <c r="U815" s="32" t="s">
        <v>169</v>
      </c>
    </row>
    <row r="816" spans="1:21" x14ac:dyDescent="0.35">
      <c r="A816" s="5">
        <v>67</v>
      </c>
      <c r="B816" s="2" t="s">
        <v>24</v>
      </c>
      <c r="C816" s="2" t="s">
        <v>41</v>
      </c>
      <c r="D816" s="2" t="s">
        <v>48</v>
      </c>
      <c r="E816" s="2" t="s">
        <v>6</v>
      </c>
      <c r="F816" s="2" t="s">
        <v>50</v>
      </c>
      <c r="G816" s="5">
        <v>4</v>
      </c>
      <c r="H816" s="2" t="s">
        <v>4</v>
      </c>
      <c r="I816" s="15">
        <v>14</v>
      </c>
      <c r="J816" s="10">
        <v>0</v>
      </c>
      <c r="K816" s="3">
        <v>0</v>
      </c>
      <c r="L816" s="3">
        <v>0</v>
      </c>
      <c r="M816" s="3">
        <v>0</v>
      </c>
      <c r="N816" s="6">
        <v>0</v>
      </c>
      <c r="O816" s="6">
        <v>0</v>
      </c>
      <c r="P816" s="7">
        <v>0</v>
      </c>
      <c r="Q816" s="43" t="s">
        <v>171</v>
      </c>
      <c r="R816" s="38">
        <f t="shared" si="44"/>
        <v>0</v>
      </c>
      <c r="S816" s="8">
        <v>4</v>
      </c>
      <c r="T816" s="3">
        <v>10</v>
      </c>
      <c r="U816" s="32" t="s">
        <v>169</v>
      </c>
    </row>
    <row r="817" spans="1:21" x14ac:dyDescent="0.35">
      <c r="A817" s="5">
        <v>67</v>
      </c>
      <c r="B817" s="2" t="s">
        <v>26</v>
      </c>
      <c r="C817" s="2" t="s">
        <v>41</v>
      </c>
      <c r="D817" s="2" t="s">
        <v>48</v>
      </c>
      <c r="E817" s="2" t="s">
        <v>6</v>
      </c>
      <c r="F817" s="2" t="s">
        <v>50</v>
      </c>
      <c r="G817" s="5">
        <v>4</v>
      </c>
      <c r="H817" s="2" t="s">
        <v>4</v>
      </c>
      <c r="I817" s="15">
        <v>21</v>
      </c>
      <c r="J817" s="10">
        <v>0</v>
      </c>
      <c r="K817" s="3">
        <v>0</v>
      </c>
      <c r="L817" s="3">
        <v>0</v>
      </c>
      <c r="M817" s="3">
        <v>0</v>
      </c>
      <c r="N817" s="6">
        <v>0</v>
      </c>
      <c r="O817" s="6">
        <v>10</v>
      </c>
      <c r="P817" s="7">
        <v>10</v>
      </c>
      <c r="Q817" s="43" t="s">
        <v>171</v>
      </c>
      <c r="R817" s="38">
        <f t="shared" si="44"/>
        <v>0.47619047619047616</v>
      </c>
      <c r="S817" s="8">
        <v>5</v>
      </c>
      <c r="T817" s="3">
        <v>6</v>
      </c>
      <c r="U817" s="32" t="s">
        <v>169</v>
      </c>
    </row>
    <row r="818" spans="1:21" x14ac:dyDescent="0.35">
      <c r="A818" s="5">
        <v>67</v>
      </c>
      <c r="B818" s="2" t="s">
        <v>22</v>
      </c>
      <c r="C818" s="2" t="s">
        <v>41</v>
      </c>
      <c r="D818" s="2" t="s">
        <v>48</v>
      </c>
      <c r="E818" s="2" t="s">
        <v>6</v>
      </c>
      <c r="F818" s="2" t="s">
        <v>50</v>
      </c>
      <c r="G818" s="5">
        <v>4</v>
      </c>
      <c r="H818" s="2" t="s">
        <v>4</v>
      </c>
      <c r="I818" s="15">
        <v>18</v>
      </c>
      <c r="J818" s="10">
        <v>0</v>
      </c>
      <c r="K818" s="3">
        <v>0</v>
      </c>
      <c r="L818" s="3">
        <v>0</v>
      </c>
      <c r="M818" s="3">
        <v>0</v>
      </c>
      <c r="N818" s="6">
        <v>0</v>
      </c>
      <c r="O818" s="6">
        <v>0</v>
      </c>
      <c r="P818" s="7">
        <v>0</v>
      </c>
      <c r="Q818" s="43" t="s">
        <v>171</v>
      </c>
      <c r="R818" s="38">
        <f t="shared" si="44"/>
        <v>0</v>
      </c>
      <c r="S818" s="8">
        <v>2</v>
      </c>
      <c r="T818" s="3">
        <v>16</v>
      </c>
      <c r="U818" s="32" t="s">
        <v>169</v>
      </c>
    </row>
    <row r="819" spans="1:21" x14ac:dyDescent="0.35">
      <c r="A819" s="5">
        <v>67</v>
      </c>
      <c r="B819" s="2" t="s">
        <v>24</v>
      </c>
      <c r="C819" s="2" t="s">
        <v>41</v>
      </c>
      <c r="D819" s="2" t="s">
        <v>48</v>
      </c>
      <c r="E819" s="2" t="s">
        <v>6</v>
      </c>
      <c r="F819" s="2" t="s">
        <v>49</v>
      </c>
      <c r="G819" s="5">
        <v>4</v>
      </c>
      <c r="H819" s="2" t="s">
        <v>4</v>
      </c>
      <c r="I819" s="15">
        <v>50</v>
      </c>
      <c r="J819" s="10">
        <v>0</v>
      </c>
      <c r="K819" s="3">
        <v>0</v>
      </c>
      <c r="L819" s="3">
        <v>0</v>
      </c>
      <c r="M819" s="3">
        <v>0</v>
      </c>
      <c r="N819" s="6">
        <v>0</v>
      </c>
      <c r="O819" s="6">
        <v>2</v>
      </c>
      <c r="P819" s="7">
        <v>2</v>
      </c>
      <c r="Q819" s="43" t="s">
        <v>171</v>
      </c>
      <c r="R819" s="38">
        <f t="shared" si="44"/>
        <v>0.04</v>
      </c>
      <c r="S819" s="8">
        <v>23</v>
      </c>
      <c r="T819" s="3">
        <v>25</v>
      </c>
      <c r="U819" s="32" t="s">
        <v>169</v>
      </c>
    </row>
    <row r="820" spans="1:21" x14ac:dyDescent="0.35">
      <c r="A820" s="5">
        <v>67</v>
      </c>
      <c r="B820" s="2" t="s">
        <v>26</v>
      </c>
      <c r="C820" s="2" t="s">
        <v>41</v>
      </c>
      <c r="D820" s="2" t="s">
        <v>48</v>
      </c>
      <c r="E820" s="2" t="s">
        <v>6</v>
      </c>
      <c r="F820" s="2" t="s">
        <v>49</v>
      </c>
      <c r="G820" s="5">
        <v>4</v>
      </c>
      <c r="H820" s="2" t="s">
        <v>4</v>
      </c>
      <c r="I820" s="15">
        <v>41</v>
      </c>
      <c r="J820" s="10">
        <v>0</v>
      </c>
      <c r="K820" s="3">
        <v>0</v>
      </c>
      <c r="L820" s="3">
        <v>0</v>
      </c>
      <c r="M820" s="3">
        <v>0</v>
      </c>
      <c r="N820" s="6">
        <v>0</v>
      </c>
      <c r="O820" s="6">
        <v>2</v>
      </c>
      <c r="P820" s="7">
        <v>2</v>
      </c>
      <c r="Q820" s="43" t="s">
        <v>171</v>
      </c>
      <c r="R820" s="38">
        <f t="shared" si="44"/>
        <v>4.878048780487805E-2</v>
      </c>
      <c r="S820" s="8">
        <v>5</v>
      </c>
      <c r="T820" s="3">
        <v>34</v>
      </c>
      <c r="U820" s="32" t="s">
        <v>169</v>
      </c>
    </row>
    <row r="821" spans="1:21" x14ac:dyDescent="0.35">
      <c r="A821" s="5">
        <v>67</v>
      </c>
      <c r="B821" s="2" t="s">
        <v>22</v>
      </c>
      <c r="C821" s="2" t="s">
        <v>41</v>
      </c>
      <c r="D821" s="2" t="s">
        <v>48</v>
      </c>
      <c r="E821" s="2" t="s">
        <v>6</v>
      </c>
      <c r="F821" s="2" t="s">
        <v>49</v>
      </c>
      <c r="G821" s="5">
        <v>4</v>
      </c>
      <c r="H821" s="2" t="s">
        <v>4</v>
      </c>
      <c r="I821" s="15">
        <v>14</v>
      </c>
      <c r="J821" s="10">
        <v>0</v>
      </c>
      <c r="K821" s="3">
        <v>0</v>
      </c>
      <c r="L821" s="3">
        <v>0</v>
      </c>
      <c r="M821" s="3">
        <v>0</v>
      </c>
      <c r="N821" s="6">
        <v>0</v>
      </c>
      <c r="O821" s="6">
        <v>4</v>
      </c>
      <c r="P821" s="7">
        <v>4</v>
      </c>
      <c r="Q821" s="43" t="s">
        <v>171</v>
      </c>
      <c r="R821" s="38">
        <f t="shared" si="44"/>
        <v>0.2857142857142857</v>
      </c>
      <c r="S821" s="8">
        <v>0</v>
      </c>
      <c r="T821" s="3">
        <v>10</v>
      </c>
      <c r="U821" s="32" t="s">
        <v>169</v>
      </c>
    </row>
    <row r="822" spans="1:21" x14ac:dyDescent="0.35">
      <c r="A822" s="5">
        <v>67</v>
      </c>
      <c r="B822" s="2" t="s">
        <v>24</v>
      </c>
      <c r="C822" s="2" t="s">
        <v>41</v>
      </c>
      <c r="D822" s="2" t="s">
        <v>48</v>
      </c>
      <c r="E822" s="2" t="s">
        <v>6</v>
      </c>
      <c r="F822" s="2" t="s">
        <v>108</v>
      </c>
      <c r="G822" s="5">
        <v>4</v>
      </c>
      <c r="H822" s="2" t="s">
        <v>4</v>
      </c>
      <c r="I822" s="15">
        <v>12</v>
      </c>
      <c r="J822" s="10">
        <v>0</v>
      </c>
      <c r="K822" s="3">
        <v>0</v>
      </c>
      <c r="L822" s="3">
        <v>0</v>
      </c>
      <c r="M822" s="3">
        <v>0</v>
      </c>
      <c r="N822" s="6">
        <v>0</v>
      </c>
      <c r="O822" s="6">
        <v>0</v>
      </c>
      <c r="P822" s="7">
        <v>0</v>
      </c>
      <c r="Q822" s="43" t="s">
        <v>171</v>
      </c>
      <c r="R822" s="38">
        <f t="shared" si="44"/>
        <v>0</v>
      </c>
      <c r="S822" s="8">
        <v>5</v>
      </c>
      <c r="T822" s="3">
        <v>7</v>
      </c>
      <c r="U822" s="32" t="s">
        <v>169</v>
      </c>
    </row>
    <row r="823" spans="1:21" x14ac:dyDescent="0.35">
      <c r="A823" s="5">
        <v>67</v>
      </c>
      <c r="B823" s="2" t="s">
        <v>26</v>
      </c>
      <c r="C823" s="2" t="s">
        <v>41</v>
      </c>
      <c r="D823" s="2" t="s">
        <v>48</v>
      </c>
      <c r="E823" s="2" t="s">
        <v>6</v>
      </c>
      <c r="F823" s="2" t="s">
        <v>108</v>
      </c>
      <c r="G823" s="5">
        <v>4</v>
      </c>
      <c r="H823" s="2" t="s">
        <v>4</v>
      </c>
      <c r="I823" s="15">
        <v>8</v>
      </c>
      <c r="J823" s="10">
        <v>0</v>
      </c>
      <c r="K823" s="3">
        <v>0</v>
      </c>
      <c r="L823" s="3">
        <v>0</v>
      </c>
      <c r="M823" s="3">
        <v>0</v>
      </c>
      <c r="N823" s="6">
        <v>0</v>
      </c>
      <c r="O823" s="6">
        <v>0</v>
      </c>
      <c r="P823" s="7">
        <v>0</v>
      </c>
      <c r="Q823" s="43" t="s">
        <v>171</v>
      </c>
      <c r="R823" s="38">
        <f t="shared" si="44"/>
        <v>0</v>
      </c>
      <c r="S823" s="8">
        <v>2</v>
      </c>
      <c r="T823" s="3">
        <v>6</v>
      </c>
      <c r="U823" s="32" t="s">
        <v>169</v>
      </c>
    </row>
    <row r="824" spans="1:21" x14ac:dyDescent="0.35">
      <c r="A824" s="5">
        <v>67</v>
      </c>
      <c r="B824" s="2" t="s">
        <v>5</v>
      </c>
      <c r="C824" s="2" t="s">
        <v>41</v>
      </c>
      <c r="D824" s="2" t="s">
        <v>42</v>
      </c>
      <c r="E824" s="2" t="s">
        <v>6</v>
      </c>
      <c r="F824" s="2" t="s">
        <v>43</v>
      </c>
      <c r="G824" s="5">
        <v>4</v>
      </c>
      <c r="H824" s="2" t="s">
        <v>4</v>
      </c>
      <c r="I824" s="15">
        <v>36</v>
      </c>
      <c r="J824" s="10">
        <v>0</v>
      </c>
      <c r="K824" s="3">
        <v>0</v>
      </c>
      <c r="L824" s="3">
        <v>0</v>
      </c>
      <c r="M824" s="3">
        <v>0</v>
      </c>
      <c r="N824" s="6">
        <v>0</v>
      </c>
      <c r="O824" s="6">
        <v>0</v>
      </c>
      <c r="P824" s="7">
        <v>0</v>
      </c>
      <c r="Q824" s="43" t="s">
        <v>171</v>
      </c>
      <c r="R824" s="38">
        <f t="shared" si="44"/>
        <v>0</v>
      </c>
      <c r="S824" s="8">
        <v>14</v>
      </c>
      <c r="T824" s="3">
        <v>22</v>
      </c>
      <c r="U824" s="32" t="s">
        <v>169</v>
      </c>
    </row>
    <row r="825" spans="1:21" x14ac:dyDescent="0.35">
      <c r="A825" s="5">
        <v>67</v>
      </c>
      <c r="B825" s="2" t="s">
        <v>26</v>
      </c>
      <c r="C825" s="2" t="s">
        <v>41</v>
      </c>
      <c r="D825" s="2" t="s">
        <v>42</v>
      </c>
      <c r="E825" s="2" t="s">
        <v>6</v>
      </c>
      <c r="F825" s="2" t="s">
        <v>43</v>
      </c>
      <c r="G825" s="5">
        <v>4</v>
      </c>
      <c r="H825" s="2" t="s">
        <v>4</v>
      </c>
      <c r="I825" s="15">
        <v>12</v>
      </c>
      <c r="J825" s="10">
        <v>0</v>
      </c>
      <c r="K825" s="3">
        <v>0</v>
      </c>
      <c r="L825" s="3">
        <v>0</v>
      </c>
      <c r="M825" s="3">
        <v>0</v>
      </c>
      <c r="N825" s="6">
        <v>0</v>
      </c>
      <c r="O825" s="6">
        <v>5</v>
      </c>
      <c r="P825" s="7">
        <v>5</v>
      </c>
      <c r="Q825" s="43" t="s">
        <v>171</v>
      </c>
      <c r="R825" s="38">
        <f t="shared" si="44"/>
        <v>0.41666666666666669</v>
      </c>
      <c r="S825" s="8">
        <v>3</v>
      </c>
      <c r="T825" s="3">
        <v>4</v>
      </c>
      <c r="U825" s="32" t="s">
        <v>169</v>
      </c>
    </row>
    <row r="826" spans="1:21" x14ac:dyDescent="0.35">
      <c r="A826" s="5">
        <v>67</v>
      </c>
      <c r="B826" s="2" t="s">
        <v>22</v>
      </c>
      <c r="C826" s="2" t="s">
        <v>41</v>
      </c>
      <c r="D826" s="2" t="s">
        <v>42</v>
      </c>
      <c r="E826" s="2" t="s">
        <v>6</v>
      </c>
      <c r="F826" s="2" t="s">
        <v>43</v>
      </c>
      <c r="G826" s="5">
        <v>4</v>
      </c>
      <c r="H826" s="2" t="s">
        <v>4</v>
      </c>
      <c r="I826" s="15">
        <v>25</v>
      </c>
      <c r="J826" s="10">
        <v>0</v>
      </c>
      <c r="K826" s="3">
        <v>0</v>
      </c>
      <c r="L826" s="3">
        <v>0</v>
      </c>
      <c r="M826" s="3">
        <v>0</v>
      </c>
      <c r="N826" s="6">
        <v>0</v>
      </c>
      <c r="O826" s="6">
        <v>11</v>
      </c>
      <c r="P826" s="7">
        <v>11</v>
      </c>
      <c r="Q826" s="43" t="s">
        <v>171</v>
      </c>
      <c r="R826" s="38">
        <f t="shared" si="44"/>
        <v>0.44</v>
      </c>
      <c r="S826" s="8">
        <v>5</v>
      </c>
      <c r="T826" s="3">
        <v>9</v>
      </c>
      <c r="U826" s="32" t="s">
        <v>169</v>
      </c>
    </row>
    <row r="827" spans="1:21" x14ac:dyDescent="0.35">
      <c r="A827" s="5">
        <v>67</v>
      </c>
      <c r="B827" s="2" t="s">
        <v>24</v>
      </c>
      <c r="C827" s="2" t="s">
        <v>41</v>
      </c>
      <c r="D827" s="2" t="s">
        <v>42</v>
      </c>
      <c r="E827" s="2" t="s">
        <v>6</v>
      </c>
      <c r="F827" s="2" t="s">
        <v>47</v>
      </c>
      <c r="G827" s="5">
        <v>4</v>
      </c>
      <c r="H827" s="2" t="s">
        <v>4</v>
      </c>
      <c r="I827" s="15">
        <v>22</v>
      </c>
      <c r="J827" s="10">
        <v>0</v>
      </c>
      <c r="K827" s="3">
        <v>0</v>
      </c>
      <c r="L827" s="3">
        <v>0</v>
      </c>
      <c r="M827" s="3">
        <v>0</v>
      </c>
      <c r="N827" s="6">
        <v>0</v>
      </c>
      <c r="O827" s="6">
        <v>0</v>
      </c>
      <c r="P827" s="7">
        <v>0</v>
      </c>
      <c r="Q827" s="43" t="s">
        <v>171</v>
      </c>
      <c r="R827" s="38">
        <f t="shared" si="44"/>
        <v>0</v>
      </c>
      <c r="S827" s="8">
        <v>7</v>
      </c>
      <c r="T827" s="3">
        <v>15</v>
      </c>
      <c r="U827" s="32" t="s">
        <v>169</v>
      </c>
    </row>
    <row r="828" spans="1:21" x14ac:dyDescent="0.35">
      <c r="A828" s="5">
        <v>67</v>
      </c>
      <c r="B828" s="2" t="s">
        <v>26</v>
      </c>
      <c r="C828" s="2" t="s">
        <v>41</v>
      </c>
      <c r="D828" s="2" t="s">
        <v>44</v>
      </c>
      <c r="E828" s="2" t="s">
        <v>6</v>
      </c>
      <c r="F828" s="2" t="s">
        <v>58</v>
      </c>
      <c r="G828" s="5">
        <v>4</v>
      </c>
      <c r="H828" s="2" t="s">
        <v>4</v>
      </c>
      <c r="I828" s="15">
        <v>23</v>
      </c>
      <c r="J828" s="10">
        <v>0</v>
      </c>
      <c r="K828" s="3">
        <v>0</v>
      </c>
      <c r="L828" s="3">
        <v>0</v>
      </c>
      <c r="M828" s="3">
        <v>0</v>
      </c>
      <c r="N828" s="6">
        <v>0</v>
      </c>
      <c r="O828" s="6">
        <v>0</v>
      </c>
      <c r="P828" s="7">
        <v>0</v>
      </c>
      <c r="Q828" s="43" t="s">
        <v>171</v>
      </c>
      <c r="R828" s="38">
        <f t="shared" si="44"/>
        <v>0</v>
      </c>
      <c r="S828" s="8">
        <v>7</v>
      </c>
      <c r="T828" s="3">
        <v>16</v>
      </c>
      <c r="U828" s="32" t="s">
        <v>169</v>
      </c>
    </row>
    <row r="829" spans="1:21" x14ac:dyDescent="0.35">
      <c r="A829" s="5">
        <v>67</v>
      </c>
      <c r="B829" s="2" t="s">
        <v>78</v>
      </c>
      <c r="C829" s="2" t="s">
        <v>41</v>
      </c>
      <c r="D829" s="2" t="s">
        <v>44</v>
      </c>
      <c r="E829" s="2" t="s">
        <v>6</v>
      </c>
      <c r="F829" s="2" t="s">
        <v>45</v>
      </c>
      <c r="G829" s="5">
        <v>4</v>
      </c>
      <c r="H829" s="2" t="s">
        <v>4</v>
      </c>
      <c r="I829" s="15">
        <v>38</v>
      </c>
      <c r="J829" s="10">
        <v>0</v>
      </c>
      <c r="K829" s="3">
        <v>0</v>
      </c>
      <c r="L829" s="3">
        <v>0</v>
      </c>
      <c r="M829" s="3">
        <v>0</v>
      </c>
      <c r="N829" s="6">
        <v>0</v>
      </c>
      <c r="O829" s="6">
        <v>0</v>
      </c>
      <c r="P829" s="7">
        <v>0</v>
      </c>
      <c r="Q829" s="43" t="s">
        <v>171</v>
      </c>
      <c r="R829" s="38">
        <f t="shared" si="44"/>
        <v>0</v>
      </c>
      <c r="S829" s="8">
        <v>3</v>
      </c>
      <c r="T829" s="3">
        <v>35</v>
      </c>
      <c r="U829" s="32" t="s">
        <v>169</v>
      </c>
    </row>
    <row r="830" spans="1:21" x14ac:dyDescent="0.35">
      <c r="A830" s="5">
        <v>67</v>
      </c>
      <c r="B830" s="2" t="s">
        <v>5</v>
      </c>
      <c r="C830" s="2" t="s">
        <v>41</v>
      </c>
      <c r="D830" s="2" t="s">
        <v>44</v>
      </c>
      <c r="E830" s="2" t="s">
        <v>6</v>
      </c>
      <c r="F830" s="2" t="s">
        <v>45</v>
      </c>
      <c r="G830" s="5">
        <v>4</v>
      </c>
      <c r="H830" s="2" t="s">
        <v>4</v>
      </c>
      <c r="I830" s="15">
        <v>31</v>
      </c>
      <c r="J830" s="10">
        <v>0</v>
      </c>
      <c r="K830" s="3">
        <v>0</v>
      </c>
      <c r="L830" s="3">
        <v>0</v>
      </c>
      <c r="M830" s="3">
        <v>0</v>
      </c>
      <c r="N830" s="6">
        <v>0</v>
      </c>
      <c r="O830" s="6">
        <v>0</v>
      </c>
      <c r="P830" s="7">
        <v>0</v>
      </c>
      <c r="Q830" s="43" t="s">
        <v>171</v>
      </c>
      <c r="R830" s="38">
        <f t="shared" si="44"/>
        <v>0</v>
      </c>
      <c r="S830" s="8">
        <v>1</v>
      </c>
      <c r="T830" s="3">
        <v>30</v>
      </c>
      <c r="U830" s="32" t="s">
        <v>169</v>
      </c>
    </row>
    <row r="831" spans="1:21" x14ac:dyDescent="0.35">
      <c r="A831" s="5">
        <v>67</v>
      </c>
      <c r="B831" s="2" t="s">
        <v>24</v>
      </c>
      <c r="C831" s="2" t="s">
        <v>41</v>
      </c>
      <c r="D831" s="2" t="s">
        <v>44</v>
      </c>
      <c r="E831" s="2" t="s">
        <v>6</v>
      </c>
      <c r="F831" s="2" t="s">
        <v>46</v>
      </c>
      <c r="G831" s="5">
        <v>4</v>
      </c>
      <c r="H831" s="2" t="s">
        <v>4</v>
      </c>
      <c r="I831" s="15">
        <v>10</v>
      </c>
      <c r="J831" s="10">
        <v>0</v>
      </c>
      <c r="K831" s="3">
        <v>0</v>
      </c>
      <c r="L831" s="3">
        <v>0</v>
      </c>
      <c r="M831" s="3">
        <v>0</v>
      </c>
      <c r="N831" s="6">
        <v>0</v>
      </c>
      <c r="O831" s="6">
        <v>0</v>
      </c>
      <c r="P831" s="7">
        <v>0</v>
      </c>
      <c r="Q831" s="43" t="s">
        <v>171</v>
      </c>
      <c r="R831" s="38">
        <f t="shared" si="44"/>
        <v>0</v>
      </c>
      <c r="S831" s="8">
        <v>6</v>
      </c>
      <c r="T831" s="3">
        <v>4</v>
      </c>
      <c r="U831" s="32" t="s">
        <v>169</v>
      </c>
    </row>
    <row r="832" spans="1:21" x14ac:dyDescent="0.35">
      <c r="A832" s="5">
        <v>67</v>
      </c>
      <c r="B832" s="2" t="s">
        <v>26</v>
      </c>
      <c r="C832" s="2" t="s">
        <v>41</v>
      </c>
      <c r="D832" s="2" t="s">
        <v>44</v>
      </c>
      <c r="E832" s="2" t="s">
        <v>6</v>
      </c>
      <c r="F832" s="2" t="s">
        <v>46</v>
      </c>
      <c r="G832" s="5">
        <v>4</v>
      </c>
      <c r="H832" s="2" t="s">
        <v>4</v>
      </c>
      <c r="I832" s="15">
        <v>9</v>
      </c>
      <c r="J832" s="10">
        <v>0</v>
      </c>
      <c r="K832" s="3">
        <v>0</v>
      </c>
      <c r="L832" s="3">
        <v>0</v>
      </c>
      <c r="M832" s="3">
        <v>0</v>
      </c>
      <c r="N832" s="6">
        <v>0</v>
      </c>
      <c r="O832" s="6">
        <v>0</v>
      </c>
      <c r="P832" s="7">
        <v>0</v>
      </c>
      <c r="Q832" s="43" t="s">
        <v>171</v>
      </c>
      <c r="R832" s="38">
        <f t="shared" si="44"/>
        <v>0</v>
      </c>
      <c r="S832" s="8">
        <v>5</v>
      </c>
      <c r="T832" s="3">
        <v>4</v>
      </c>
      <c r="U832" s="32" t="s">
        <v>169</v>
      </c>
    </row>
    <row r="833" spans="1:21" x14ac:dyDescent="0.35">
      <c r="A833" s="5">
        <v>67</v>
      </c>
      <c r="B833" s="2" t="s">
        <v>22</v>
      </c>
      <c r="C833" s="2" t="s">
        <v>41</v>
      </c>
      <c r="D833" s="2" t="s">
        <v>44</v>
      </c>
      <c r="E833" s="2" t="s">
        <v>6</v>
      </c>
      <c r="F833" s="2" t="s">
        <v>46</v>
      </c>
      <c r="G833" s="5">
        <v>4</v>
      </c>
      <c r="H833" s="2" t="s">
        <v>4</v>
      </c>
      <c r="I833" s="15">
        <v>33</v>
      </c>
      <c r="J833" s="10">
        <v>0</v>
      </c>
      <c r="K833" s="3">
        <v>0</v>
      </c>
      <c r="L833" s="3">
        <v>0</v>
      </c>
      <c r="M833" s="3">
        <v>0</v>
      </c>
      <c r="N833" s="6">
        <v>0</v>
      </c>
      <c r="O833" s="6">
        <v>2</v>
      </c>
      <c r="P833" s="7">
        <v>2</v>
      </c>
      <c r="Q833" s="43" t="s">
        <v>171</v>
      </c>
      <c r="R833" s="38">
        <f t="shared" si="44"/>
        <v>6.0606060606060608E-2</v>
      </c>
      <c r="S833" s="8">
        <v>3</v>
      </c>
      <c r="T833" s="3">
        <v>28</v>
      </c>
      <c r="U833" s="32" t="s">
        <v>169</v>
      </c>
    </row>
    <row r="834" spans="1:21" x14ac:dyDescent="0.35">
      <c r="A834" s="5">
        <v>67</v>
      </c>
      <c r="B834" s="2" t="s">
        <v>5</v>
      </c>
      <c r="C834" s="2" t="s">
        <v>1</v>
      </c>
      <c r="D834" s="2" t="s">
        <v>18</v>
      </c>
      <c r="E834" s="2" t="s">
        <v>6</v>
      </c>
      <c r="F834" s="2" t="s">
        <v>25</v>
      </c>
      <c r="G834" s="5">
        <v>4</v>
      </c>
      <c r="H834" s="2" t="s">
        <v>4</v>
      </c>
      <c r="I834" s="15">
        <v>26</v>
      </c>
      <c r="J834" s="10">
        <v>0</v>
      </c>
      <c r="K834" s="3">
        <v>0</v>
      </c>
      <c r="L834" s="3">
        <v>0</v>
      </c>
      <c r="M834" s="3">
        <v>0</v>
      </c>
      <c r="N834" s="6">
        <v>0</v>
      </c>
      <c r="O834" s="6">
        <v>0</v>
      </c>
      <c r="P834" s="7">
        <v>0</v>
      </c>
      <c r="Q834" s="43" t="s">
        <v>171</v>
      </c>
      <c r="R834" s="38">
        <f t="shared" si="44"/>
        <v>0</v>
      </c>
      <c r="S834" s="8">
        <v>4</v>
      </c>
      <c r="T834" s="3">
        <v>22</v>
      </c>
      <c r="U834" s="32" t="s">
        <v>169</v>
      </c>
    </row>
    <row r="835" spans="1:21" x14ac:dyDescent="0.35">
      <c r="A835" s="5">
        <v>67</v>
      </c>
      <c r="B835" s="2" t="s">
        <v>26</v>
      </c>
      <c r="C835" s="2" t="s">
        <v>1</v>
      </c>
      <c r="D835" s="2" t="s">
        <v>18</v>
      </c>
      <c r="E835" s="2" t="s">
        <v>6</v>
      </c>
      <c r="F835" s="2" t="s">
        <v>25</v>
      </c>
      <c r="G835" s="5">
        <v>4</v>
      </c>
      <c r="H835" s="2" t="s">
        <v>4</v>
      </c>
      <c r="I835" s="15">
        <v>27</v>
      </c>
      <c r="J835" s="10">
        <v>0</v>
      </c>
      <c r="K835" s="3">
        <v>0</v>
      </c>
      <c r="L835" s="3">
        <v>0</v>
      </c>
      <c r="M835" s="3">
        <v>0</v>
      </c>
      <c r="N835" s="6">
        <v>0</v>
      </c>
      <c r="O835" s="6">
        <v>0</v>
      </c>
      <c r="P835" s="7">
        <v>0</v>
      </c>
      <c r="Q835" s="43" t="s">
        <v>171</v>
      </c>
      <c r="R835" s="38">
        <f t="shared" si="44"/>
        <v>0</v>
      </c>
      <c r="S835" s="8">
        <v>7</v>
      </c>
      <c r="T835" s="3">
        <v>20</v>
      </c>
      <c r="U835" s="32" t="s">
        <v>169</v>
      </c>
    </row>
    <row r="836" spans="1:21" x14ac:dyDescent="0.35">
      <c r="A836" s="5">
        <v>67</v>
      </c>
      <c r="B836" s="2" t="s">
        <v>5</v>
      </c>
      <c r="C836" s="2" t="s">
        <v>1</v>
      </c>
      <c r="D836" s="2" t="s">
        <v>18</v>
      </c>
      <c r="E836" s="2" t="s">
        <v>6</v>
      </c>
      <c r="F836" s="2" t="s">
        <v>19</v>
      </c>
      <c r="G836" s="5">
        <v>4</v>
      </c>
      <c r="H836" s="2" t="s">
        <v>4</v>
      </c>
      <c r="I836" s="15">
        <v>28</v>
      </c>
      <c r="J836" s="10">
        <v>0</v>
      </c>
      <c r="K836" s="3">
        <v>0</v>
      </c>
      <c r="L836" s="3">
        <v>0</v>
      </c>
      <c r="M836" s="3">
        <v>0</v>
      </c>
      <c r="N836" s="6">
        <v>0</v>
      </c>
      <c r="O836" s="6">
        <v>0</v>
      </c>
      <c r="P836" s="7">
        <v>0</v>
      </c>
      <c r="Q836" s="43" t="s">
        <v>171</v>
      </c>
      <c r="R836" s="38">
        <f t="shared" si="44"/>
        <v>0</v>
      </c>
      <c r="S836" s="8">
        <v>4</v>
      </c>
      <c r="T836" s="3">
        <v>24</v>
      </c>
      <c r="U836" s="32" t="s">
        <v>169</v>
      </c>
    </row>
    <row r="837" spans="1:21" x14ac:dyDescent="0.35">
      <c r="A837" s="5">
        <v>67</v>
      </c>
      <c r="B837" s="2" t="s">
        <v>26</v>
      </c>
      <c r="C837" s="2" t="s">
        <v>1</v>
      </c>
      <c r="D837" s="2" t="s">
        <v>18</v>
      </c>
      <c r="E837" s="2" t="s">
        <v>6</v>
      </c>
      <c r="F837" s="2" t="s">
        <v>19</v>
      </c>
      <c r="G837" s="5">
        <v>4</v>
      </c>
      <c r="H837" s="2" t="s">
        <v>4</v>
      </c>
      <c r="I837" s="15">
        <v>30</v>
      </c>
      <c r="J837" s="10">
        <v>0</v>
      </c>
      <c r="K837" s="3">
        <v>0</v>
      </c>
      <c r="L837" s="3">
        <v>0</v>
      </c>
      <c r="M837" s="3">
        <v>0</v>
      </c>
      <c r="N837" s="6">
        <v>0</v>
      </c>
      <c r="O837" s="6">
        <v>0</v>
      </c>
      <c r="P837" s="7">
        <v>0</v>
      </c>
      <c r="Q837" s="43" t="s">
        <v>171</v>
      </c>
      <c r="R837" s="38">
        <f t="shared" si="44"/>
        <v>0</v>
      </c>
      <c r="S837" s="8">
        <v>5</v>
      </c>
      <c r="T837" s="3">
        <v>25</v>
      </c>
      <c r="U837" s="32" t="s">
        <v>169</v>
      </c>
    </row>
    <row r="838" spans="1:21" x14ac:dyDescent="0.35">
      <c r="A838" s="5">
        <v>67</v>
      </c>
      <c r="B838" s="2" t="s">
        <v>78</v>
      </c>
      <c r="C838" s="2" t="s">
        <v>1</v>
      </c>
      <c r="D838" s="2" t="s">
        <v>18</v>
      </c>
      <c r="E838" s="2" t="s">
        <v>6</v>
      </c>
      <c r="F838" s="2" t="s">
        <v>85</v>
      </c>
      <c r="G838" s="5">
        <v>4</v>
      </c>
      <c r="H838" s="2" t="s">
        <v>4</v>
      </c>
      <c r="I838" s="15">
        <v>28</v>
      </c>
      <c r="J838" s="10">
        <v>0</v>
      </c>
      <c r="K838" s="3">
        <v>0</v>
      </c>
      <c r="L838" s="3">
        <v>0</v>
      </c>
      <c r="M838" s="3">
        <v>0</v>
      </c>
      <c r="N838" s="6">
        <v>0</v>
      </c>
      <c r="O838" s="6">
        <v>0</v>
      </c>
      <c r="P838" s="7">
        <v>0</v>
      </c>
      <c r="Q838" s="43" t="s">
        <v>171</v>
      </c>
      <c r="R838" s="38">
        <f t="shared" si="44"/>
        <v>0</v>
      </c>
      <c r="S838" s="8">
        <v>10</v>
      </c>
      <c r="T838" s="3">
        <v>18</v>
      </c>
      <c r="U838" s="32" t="s">
        <v>169</v>
      </c>
    </row>
    <row r="839" spans="1:21" x14ac:dyDescent="0.35">
      <c r="A839" s="5">
        <v>67</v>
      </c>
      <c r="B839" s="2" t="s">
        <v>78</v>
      </c>
      <c r="C839" s="2" t="s">
        <v>1</v>
      </c>
      <c r="D839" s="2" t="s">
        <v>18</v>
      </c>
      <c r="E839" s="2" t="s">
        <v>6</v>
      </c>
      <c r="F839" s="2" t="s">
        <v>106</v>
      </c>
      <c r="G839" s="5">
        <v>4</v>
      </c>
      <c r="H839" s="2" t="s">
        <v>4</v>
      </c>
      <c r="I839" s="15">
        <v>30</v>
      </c>
      <c r="J839" s="10">
        <v>0</v>
      </c>
      <c r="K839" s="3">
        <v>0</v>
      </c>
      <c r="L839" s="3">
        <v>0</v>
      </c>
      <c r="M839" s="3">
        <v>0</v>
      </c>
      <c r="N839" s="6">
        <v>0</v>
      </c>
      <c r="O839" s="6">
        <v>0</v>
      </c>
      <c r="P839" s="7">
        <v>0</v>
      </c>
      <c r="Q839" s="43" t="s">
        <v>171</v>
      </c>
      <c r="R839" s="38">
        <f t="shared" si="44"/>
        <v>0</v>
      </c>
      <c r="S839" s="8">
        <v>5</v>
      </c>
      <c r="T839" s="3">
        <v>25</v>
      </c>
      <c r="U839" s="32" t="s">
        <v>169</v>
      </c>
    </row>
    <row r="840" spans="1:21" x14ac:dyDescent="0.35">
      <c r="A840" s="5">
        <v>67</v>
      </c>
      <c r="B840" s="2" t="s">
        <v>78</v>
      </c>
      <c r="C840" s="2" t="s">
        <v>1</v>
      </c>
      <c r="D840" s="2" t="s">
        <v>18</v>
      </c>
      <c r="E840" s="2" t="s">
        <v>6</v>
      </c>
      <c r="F840" s="2" t="s">
        <v>27</v>
      </c>
      <c r="G840" s="5">
        <v>4</v>
      </c>
      <c r="H840" s="2" t="s">
        <v>4</v>
      </c>
      <c r="I840" s="15">
        <v>29</v>
      </c>
      <c r="J840" s="10">
        <v>0</v>
      </c>
      <c r="K840" s="3">
        <v>0</v>
      </c>
      <c r="L840" s="3">
        <v>0</v>
      </c>
      <c r="M840" s="3">
        <v>0</v>
      </c>
      <c r="N840" s="6">
        <v>0</v>
      </c>
      <c r="O840" s="6">
        <v>0</v>
      </c>
      <c r="P840" s="7">
        <v>0</v>
      </c>
      <c r="Q840" s="43" t="s">
        <v>171</v>
      </c>
      <c r="R840" s="38">
        <f t="shared" si="44"/>
        <v>0</v>
      </c>
      <c r="S840" s="8">
        <v>6</v>
      </c>
      <c r="T840" s="3">
        <v>23</v>
      </c>
      <c r="U840" s="32" t="s">
        <v>169</v>
      </c>
    </row>
    <row r="841" spans="1:21" x14ac:dyDescent="0.35">
      <c r="A841" s="5">
        <v>67</v>
      </c>
      <c r="B841" s="2" t="s">
        <v>26</v>
      </c>
      <c r="C841" s="2" t="s">
        <v>1</v>
      </c>
      <c r="D841" s="2" t="s">
        <v>18</v>
      </c>
      <c r="E841" s="2" t="s">
        <v>6</v>
      </c>
      <c r="F841" s="2" t="s">
        <v>27</v>
      </c>
      <c r="G841" s="5">
        <v>4</v>
      </c>
      <c r="H841" s="2" t="s">
        <v>4</v>
      </c>
      <c r="I841" s="15">
        <v>31</v>
      </c>
      <c r="J841" s="10">
        <v>0</v>
      </c>
      <c r="K841" s="3">
        <v>0</v>
      </c>
      <c r="L841" s="3">
        <v>0</v>
      </c>
      <c r="M841" s="3">
        <v>0</v>
      </c>
      <c r="N841" s="6">
        <v>0</v>
      </c>
      <c r="O841" s="6">
        <v>0</v>
      </c>
      <c r="P841" s="7">
        <v>0</v>
      </c>
      <c r="Q841" s="43" t="s">
        <v>171</v>
      </c>
      <c r="R841" s="38">
        <f t="shared" si="44"/>
        <v>0</v>
      </c>
      <c r="S841" s="8">
        <v>6</v>
      </c>
      <c r="T841" s="3">
        <v>25</v>
      </c>
      <c r="U841" s="32" t="s">
        <v>169</v>
      </c>
    </row>
    <row r="842" spans="1:21" x14ac:dyDescent="0.35">
      <c r="A842" s="5">
        <v>67</v>
      </c>
      <c r="B842" s="2" t="s">
        <v>78</v>
      </c>
      <c r="C842" s="2" t="s">
        <v>1</v>
      </c>
      <c r="D842" s="2" t="s">
        <v>2</v>
      </c>
      <c r="E842" s="2" t="s">
        <v>6</v>
      </c>
      <c r="F842" s="2" t="s">
        <v>142</v>
      </c>
      <c r="G842" s="5">
        <v>4</v>
      </c>
      <c r="H842" s="2" t="s">
        <v>4</v>
      </c>
      <c r="I842" s="15">
        <v>33</v>
      </c>
      <c r="J842" s="10">
        <v>0</v>
      </c>
      <c r="K842" s="3">
        <v>0</v>
      </c>
      <c r="L842" s="3">
        <v>0</v>
      </c>
      <c r="M842" s="3">
        <v>0</v>
      </c>
      <c r="N842" s="6">
        <v>0</v>
      </c>
      <c r="O842" s="6">
        <v>0</v>
      </c>
      <c r="P842" s="7">
        <v>0</v>
      </c>
      <c r="Q842" s="43" t="s">
        <v>171</v>
      </c>
      <c r="R842" s="38">
        <f t="shared" si="44"/>
        <v>0</v>
      </c>
      <c r="S842" s="8">
        <v>4</v>
      </c>
      <c r="T842" s="3">
        <v>29</v>
      </c>
      <c r="U842" s="32" t="s">
        <v>169</v>
      </c>
    </row>
    <row r="843" spans="1:21" x14ac:dyDescent="0.35">
      <c r="A843" s="5">
        <v>67</v>
      </c>
      <c r="B843" s="2" t="s">
        <v>24</v>
      </c>
      <c r="C843" s="2" t="s">
        <v>1</v>
      </c>
      <c r="D843" s="2" t="s">
        <v>2</v>
      </c>
      <c r="E843" s="2" t="s">
        <v>6</v>
      </c>
      <c r="F843" s="2" t="s">
        <v>55</v>
      </c>
      <c r="G843" s="5">
        <v>4</v>
      </c>
      <c r="H843" s="2" t="s">
        <v>4</v>
      </c>
      <c r="I843" s="15">
        <v>13</v>
      </c>
      <c r="J843" s="10">
        <v>0</v>
      </c>
      <c r="K843" s="3">
        <v>0</v>
      </c>
      <c r="L843" s="3">
        <v>0</v>
      </c>
      <c r="M843" s="3">
        <v>0</v>
      </c>
      <c r="N843" s="6">
        <v>0</v>
      </c>
      <c r="O843" s="6">
        <v>0</v>
      </c>
      <c r="P843" s="7">
        <v>0</v>
      </c>
      <c r="Q843" s="43" t="s">
        <v>171</v>
      </c>
      <c r="R843" s="38">
        <f t="shared" si="44"/>
        <v>0</v>
      </c>
      <c r="S843" s="8">
        <v>5</v>
      </c>
      <c r="T843" s="3">
        <v>8</v>
      </c>
      <c r="U843" s="32" t="s">
        <v>169</v>
      </c>
    </row>
    <row r="844" spans="1:21" x14ac:dyDescent="0.35">
      <c r="A844" s="5">
        <v>67</v>
      </c>
      <c r="B844" s="2" t="s">
        <v>78</v>
      </c>
      <c r="C844" s="2" t="s">
        <v>1</v>
      </c>
      <c r="D844" s="2" t="s">
        <v>2</v>
      </c>
      <c r="E844" s="2" t="s">
        <v>6</v>
      </c>
      <c r="F844" s="2" t="s">
        <v>109</v>
      </c>
      <c r="G844" s="5">
        <v>4</v>
      </c>
      <c r="H844" s="2" t="s">
        <v>4</v>
      </c>
      <c r="I844" s="15">
        <v>8</v>
      </c>
      <c r="J844" s="10">
        <v>0</v>
      </c>
      <c r="K844" s="3">
        <v>0</v>
      </c>
      <c r="L844" s="3">
        <v>0</v>
      </c>
      <c r="M844" s="3">
        <v>0</v>
      </c>
      <c r="N844" s="6">
        <v>0</v>
      </c>
      <c r="O844" s="6">
        <v>0</v>
      </c>
      <c r="P844" s="7">
        <v>0</v>
      </c>
      <c r="Q844" s="43" t="s">
        <v>171</v>
      </c>
      <c r="R844" s="38">
        <f t="shared" si="44"/>
        <v>0</v>
      </c>
      <c r="S844" s="8">
        <v>4</v>
      </c>
      <c r="T844" s="3">
        <v>4</v>
      </c>
      <c r="U844" s="32" t="s">
        <v>169</v>
      </c>
    </row>
    <row r="845" spans="1:21" x14ac:dyDescent="0.35">
      <c r="A845" s="5">
        <v>67</v>
      </c>
      <c r="B845" s="2" t="s">
        <v>24</v>
      </c>
      <c r="C845" s="2" t="s">
        <v>1</v>
      </c>
      <c r="D845" s="2" t="s">
        <v>2</v>
      </c>
      <c r="E845" s="2" t="s">
        <v>6</v>
      </c>
      <c r="F845" s="2" t="s">
        <v>109</v>
      </c>
      <c r="G845" s="5">
        <v>4</v>
      </c>
      <c r="H845" s="2" t="s">
        <v>4</v>
      </c>
      <c r="I845" s="15">
        <v>7</v>
      </c>
      <c r="J845" s="10">
        <v>0</v>
      </c>
      <c r="K845" s="3">
        <v>0</v>
      </c>
      <c r="L845" s="3">
        <v>0</v>
      </c>
      <c r="M845" s="3">
        <v>0</v>
      </c>
      <c r="N845" s="6">
        <v>0</v>
      </c>
      <c r="O845" s="6">
        <v>0</v>
      </c>
      <c r="P845" s="7">
        <v>0</v>
      </c>
      <c r="Q845" s="43" t="s">
        <v>171</v>
      </c>
      <c r="R845" s="38">
        <f t="shared" si="44"/>
        <v>0</v>
      </c>
      <c r="S845" s="8">
        <v>0</v>
      </c>
      <c r="T845" s="3">
        <v>7</v>
      </c>
      <c r="U845" s="32" t="s">
        <v>169</v>
      </c>
    </row>
    <row r="846" spans="1:21" x14ac:dyDescent="0.35">
      <c r="A846" s="5">
        <v>67</v>
      </c>
      <c r="B846" s="2" t="s">
        <v>78</v>
      </c>
      <c r="C846" s="2" t="s">
        <v>1</v>
      </c>
      <c r="D846" s="2" t="s">
        <v>2</v>
      </c>
      <c r="E846" s="2" t="s">
        <v>6</v>
      </c>
      <c r="F846" s="2" t="s">
        <v>139</v>
      </c>
      <c r="G846" s="5">
        <v>4</v>
      </c>
      <c r="H846" s="2" t="s">
        <v>4</v>
      </c>
      <c r="I846" s="15">
        <v>36</v>
      </c>
      <c r="J846" s="10">
        <v>0</v>
      </c>
      <c r="K846" s="3">
        <v>0</v>
      </c>
      <c r="L846" s="3">
        <v>0</v>
      </c>
      <c r="M846" s="3">
        <v>0</v>
      </c>
      <c r="N846" s="6">
        <v>0</v>
      </c>
      <c r="O846" s="6">
        <v>0</v>
      </c>
      <c r="P846" s="7">
        <v>0</v>
      </c>
      <c r="Q846" s="43" t="s">
        <v>171</v>
      </c>
      <c r="R846" s="38">
        <f t="shared" si="44"/>
        <v>0</v>
      </c>
      <c r="S846" s="8">
        <v>18</v>
      </c>
      <c r="T846" s="3">
        <v>18</v>
      </c>
      <c r="U846" s="32" t="s">
        <v>169</v>
      </c>
    </row>
    <row r="847" spans="1:21" x14ac:dyDescent="0.35">
      <c r="A847" s="5">
        <v>67</v>
      </c>
      <c r="B847" s="2" t="s">
        <v>78</v>
      </c>
      <c r="C847" s="2" t="s">
        <v>1</v>
      </c>
      <c r="D847" s="2" t="s">
        <v>2</v>
      </c>
      <c r="E847" s="2" t="s">
        <v>6</v>
      </c>
      <c r="F847" s="2" t="s">
        <v>3</v>
      </c>
      <c r="G847" s="5">
        <v>4</v>
      </c>
      <c r="H847" s="2" t="s">
        <v>4</v>
      </c>
      <c r="I847" s="15">
        <v>86</v>
      </c>
      <c r="J847" s="10">
        <v>0</v>
      </c>
      <c r="K847" s="3">
        <v>0</v>
      </c>
      <c r="L847" s="3">
        <v>0</v>
      </c>
      <c r="M847" s="3">
        <v>0</v>
      </c>
      <c r="N847" s="6">
        <v>0</v>
      </c>
      <c r="O847" s="6">
        <v>0</v>
      </c>
      <c r="P847" s="7">
        <v>0</v>
      </c>
      <c r="Q847" s="43" t="s">
        <v>171</v>
      </c>
      <c r="R847" s="38">
        <f t="shared" si="44"/>
        <v>0</v>
      </c>
      <c r="S847" s="8">
        <v>17</v>
      </c>
      <c r="T847" s="3">
        <v>69</v>
      </c>
      <c r="U847" s="32" t="s">
        <v>169</v>
      </c>
    </row>
    <row r="848" spans="1:21" x14ac:dyDescent="0.35">
      <c r="A848" s="5">
        <v>67</v>
      </c>
      <c r="B848" s="2" t="s">
        <v>5</v>
      </c>
      <c r="C848" s="2" t="s">
        <v>1</v>
      </c>
      <c r="D848" s="2" t="s">
        <v>2</v>
      </c>
      <c r="E848" s="2" t="s">
        <v>6</v>
      </c>
      <c r="F848" s="2" t="s">
        <v>3</v>
      </c>
      <c r="G848" s="5">
        <v>4</v>
      </c>
      <c r="H848" s="2" t="s">
        <v>4</v>
      </c>
      <c r="I848" s="15">
        <v>66</v>
      </c>
      <c r="J848" s="10">
        <v>0</v>
      </c>
      <c r="K848" s="3">
        <v>0</v>
      </c>
      <c r="L848" s="3">
        <v>0</v>
      </c>
      <c r="M848" s="3">
        <v>0</v>
      </c>
      <c r="N848" s="6">
        <v>0</v>
      </c>
      <c r="O848" s="6">
        <v>0</v>
      </c>
      <c r="P848" s="7">
        <v>0</v>
      </c>
      <c r="Q848" s="43" t="s">
        <v>171</v>
      </c>
      <c r="R848" s="38">
        <f t="shared" si="44"/>
        <v>0</v>
      </c>
      <c r="S848" s="8">
        <v>18</v>
      </c>
      <c r="T848" s="3">
        <v>48</v>
      </c>
      <c r="U848" s="32" t="s">
        <v>169</v>
      </c>
    </row>
    <row r="849" spans="1:21" x14ac:dyDescent="0.35">
      <c r="A849" s="5">
        <v>67</v>
      </c>
      <c r="B849" s="2" t="s">
        <v>20</v>
      </c>
      <c r="C849" s="2" t="s">
        <v>1</v>
      </c>
      <c r="D849" s="2" t="s">
        <v>2</v>
      </c>
      <c r="E849" s="2" t="s">
        <v>6</v>
      </c>
      <c r="F849" s="2" t="s">
        <v>147</v>
      </c>
      <c r="G849" s="5">
        <v>2</v>
      </c>
      <c r="H849" s="2" t="s">
        <v>4</v>
      </c>
      <c r="I849" s="15">
        <v>6</v>
      </c>
      <c r="J849" s="10">
        <v>0</v>
      </c>
      <c r="K849" s="3">
        <v>0</v>
      </c>
      <c r="L849" s="3">
        <v>0</v>
      </c>
      <c r="M849" s="3">
        <v>0</v>
      </c>
      <c r="N849" s="4">
        <v>0</v>
      </c>
      <c r="O849" s="4">
        <v>0</v>
      </c>
      <c r="P849" s="7">
        <v>0</v>
      </c>
      <c r="Q849" s="44">
        <f>SUM(N849:O849)/I849</f>
        <v>0</v>
      </c>
      <c r="R849" s="38">
        <f t="shared" si="44"/>
        <v>0</v>
      </c>
      <c r="S849" s="8">
        <v>2</v>
      </c>
      <c r="T849" s="3">
        <v>4</v>
      </c>
      <c r="U849" s="32"/>
    </row>
    <row r="850" spans="1:21" x14ac:dyDescent="0.35">
      <c r="A850" s="5">
        <v>67</v>
      </c>
      <c r="B850" s="2" t="s">
        <v>78</v>
      </c>
      <c r="C850" s="2" t="s">
        <v>1</v>
      </c>
      <c r="D850" s="2" t="s">
        <v>2</v>
      </c>
      <c r="E850" s="2" t="s">
        <v>6</v>
      </c>
      <c r="F850" s="2" t="s">
        <v>147</v>
      </c>
      <c r="G850" s="5">
        <v>2</v>
      </c>
      <c r="H850" s="2" t="s">
        <v>4</v>
      </c>
      <c r="I850" s="15">
        <v>35</v>
      </c>
      <c r="J850" s="10">
        <v>0</v>
      </c>
      <c r="K850" s="3">
        <v>0</v>
      </c>
      <c r="L850" s="3">
        <v>0</v>
      </c>
      <c r="M850" s="3">
        <v>0</v>
      </c>
      <c r="N850" s="4">
        <v>0</v>
      </c>
      <c r="O850" s="4">
        <v>0</v>
      </c>
      <c r="P850" s="7">
        <v>0</v>
      </c>
      <c r="Q850" s="44">
        <f t="shared" ref="Q850:Q852" si="45">SUM(N850:O850)/I850</f>
        <v>0</v>
      </c>
      <c r="R850" s="38">
        <f t="shared" si="44"/>
        <v>0</v>
      </c>
      <c r="S850" s="8">
        <v>1</v>
      </c>
      <c r="T850" s="3">
        <v>34</v>
      </c>
      <c r="U850" s="32"/>
    </row>
    <row r="851" spans="1:21" x14ac:dyDescent="0.35">
      <c r="A851" s="5">
        <v>67</v>
      </c>
      <c r="B851" s="2" t="s">
        <v>78</v>
      </c>
      <c r="C851" s="2" t="s">
        <v>1</v>
      </c>
      <c r="D851" s="2" t="s">
        <v>2</v>
      </c>
      <c r="E851" s="2" t="s">
        <v>6</v>
      </c>
      <c r="F851" s="2" t="s">
        <v>147</v>
      </c>
      <c r="G851" s="5">
        <v>2</v>
      </c>
      <c r="H851" s="2" t="s">
        <v>54</v>
      </c>
      <c r="I851" s="15">
        <v>17</v>
      </c>
      <c r="J851" s="10">
        <v>0</v>
      </c>
      <c r="K851" s="3">
        <v>0</v>
      </c>
      <c r="L851" s="3">
        <v>0</v>
      </c>
      <c r="M851" s="3">
        <v>0</v>
      </c>
      <c r="N851" s="4">
        <v>0</v>
      </c>
      <c r="O851" s="4">
        <v>0</v>
      </c>
      <c r="P851" s="7">
        <v>0</v>
      </c>
      <c r="Q851" s="44">
        <f t="shared" si="45"/>
        <v>0</v>
      </c>
      <c r="R851" s="38">
        <f t="shared" si="44"/>
        <v>0</v>
      </c>
      <c r="S851" s="8">
        <v>0</v>
      </c>
      <c r="T851" s="3">
        <v>17</v>
      </c>
      <c r="U851" s="32"/>
    </row>
    <row r="852" spans="1:21" x14ac:dyDescent="0.35">
      <c r="A852" s="5">
        <v>67</v>
      </c>
      <c r="B852" s="2" t="s">
        <v>22</v>
      </c>
      <c r="C852" s="2" t="s">
        <v>1</v>
      </c>
      <c r="D852" s="2" t="s">
        <v>2</v>
      </c>
      <c r="E852" s="2" t="s">
        <v>6</v>
      </c>
      <c r="F852" s="2" t="s">
        <v>147</v>
      </c>
      <c r="G852" s="5">
        <v>2</v>
      </c>
      <c r="H852" s="2" t="s">
        <v>4</v>
      </c>
      <c r="I852" s="15">
        <v>20</v>
      </c>
      <c r="J852" s="10">
        <v>0</v>
      </c>
      <c r="K852" s="3">
        <v>0</v>
      </c>
      <c r="L852" s="3">
        <v>0</v>
      </c>
      <c r="M852" s="3">
        <v>0</v>
      </c>
      <c r="N852" s="4">
        <v>0</v>
      </c>
      <c r="O852" s="4">
        <v>0</v>
      </c>
      <c r="P852" s="7">
        <v>0</v>
      </c>
      <c r="Q852" s="44">
        <f t="shared" si="45"/>
        <v>0</v>
      </c>
      <c r="R852" s="38">
        <f t="shared" si="44"/>
        <v>0</v>
      </c>
      <c r="S852" s="8">
        <v>3</v>
      </c>
      <c r="T852" s="3">
        <v>17</v>
      </c>
      <c r="U852" s="32"/>
    </row>
    <row r="853" spans="1:21" x14ac:dyDescent="0.35">
      <c r="A853" s="5">
        <v>67</v>
      </c>
      <c r="B853" s="2" t="s">
        <v>78</v>
      </c>
      <c r="C853" s="2" t="s">
        <v>1</v>
      </c>
      <c r="D853" s="2" t="s">
        <v>2</v>
      </c>
      <c r="E853" s="2" t="s">
        <v>6</v>
      </c>
      <c r="F853" s="2" t="s">
        <v>98</v>
      </c>
      <c r="G853" s="5">
        <v>4</v>
      </c>
      <c r="H853" s="2" t="s">
        <v>4</v>
      </c>
      <c r="I853" s="15">
        <v>32</v>
      </c>
      <c r="J853" s="10">
        <v>0</v>
      </c>
      <c r="K853" s="3">
        <v>0</v>
      </c>
      <c r="L853" s="3">
        <v>0</v>
      </c>
      <c r="M853" s="3">
        <v>0</v>
      </c>
      <c r="N853" s="6">
        <v>0</v>
      </c>
      <c r="O853" s="6">
        <v>0</v>
      </c>
      <c r="P853" s="7">
        <v>0</v>
      </c>
      <c r="Q853" s="43" t="s">
        <v>171</v>
      </c>
      <c r="R853" s="38">
        <f t="shared" si="44"/>
        <v>0</v>
      </c>
      <c r="S853" s="8">
        <v>8</v>
      </c>
      <c r="T853" s="3">
        <v>24</v>
      </c>
      <c r="U853" s="32" t="s">
        <v>169</v>
      </c>
    </row>
    <row r="854" spans="1:21" x14ac:dyDescent="0.35">
      <c r="A854" s="5">
        <v>67</v>
      </c>
      <c r="B854" s="2" t="s">
        <v>20</v>
      </c>
      <c r="C854" s="2" t="s">
        <v>1</v>
      </c>
      <c r="D854" s="2" t="s">
        <v>10</v>
      </c>
      <c r="E854" s="2" t="s">
        <v>6</v>
      </c>
      <c r="F854" s="2" t="s">
        <v>12</v>
      </c>
      <c r="G854" s="5">
        <v>4</v>
      </c>
      <c r="H854" s="2" t="s">
        <v>4</v>
      </c>
      <c r="I854" s="15">
        <v>30</v>
      </c>
      <c r="J854" s="10">
        <v>0</v>
      </c>
      <c r="K854" s="3">
        <v>0</v>
      </c>
      <c r="L854" s="3">
        <v>0</v>
      </c>
      <c r="M854" s="3">
        <v>0</v>
      </c>
      <c r="N854" s="6">
        <v>0</v>
      </c>
      <c r="O854" s="6">
        <v>0</v>
      </c>
      <c r="P854" s="7">
        <v>0</v>
      </c>
      <c r="Q854" s="43" t="s">
        <v>171</v>
      </c>
      <c r="R854" s="38">
        <f t="shared" si="44"/>
        <v>0</v>
      </c>
      <c r="S854" s="8">
        <v>8</v>
      </c>
      <c r="T854" s="3">
        <v>22</v>
      </c>
      <c r="U854" s="32" t="s">
        <v>169</v>
      </c>
    </row>
    <row r="855" spans="1:21" x14ac:dyDescent="0.35">
      <c r="A855" s="5">
        <v>67</v>
      </c>
      <c r="B855" s="2" t="s">
        <v>78</v>
      </c>
      <c r="C855" s="2" t="s">
        <v>1</v>
      </c>
      <c r="D855" s="2" t="s">
        <v>10</v>
      </c>
      <c r="E855" s="2" t="s">
        <v>6</v>
      </c>
      <c r="F855" s="2" t="s">
        <v>12</v>
      </c>
      <c r="G855" s="5">
        <v>4</v>
      </c>
      <c r="H855" s="2" t="s">
        <v>4</v>
      </c>
      <c r="I855" s="15">
        <v>66</v>
      </c>
      <c r="J855" s="10">
        <v>0</v>
      </c>
      <c r="K855" s="3">
        <v>0</v>
      </c>
      <c r="L855" s="3">
        <v>0</v>
      </c>
      <c r="M855" s="3">
        <v>0</v>
      </c>
      <c r="N855" s="6">
        <v>0</v>
      </c>
      <c r="O855" s="6">
        <v>0</v>
      </c>
      <c r="P855" s="7">
        <v>0</v>
      </c>
      <c r="Q855" s="43" t="s">
        <v>171</v>
      </c>
      <c r="R855" s="38">
        <f t="shared" si="44"/>
        <v>0</v>
      </c>
      <c r="S855" s="8">
        <v>10</v>
      </c>
      <c r="T855" s="3">
        <v>56</v>
      </c>
      <c r="U855" s="32" t="s">
        <v>169</v>
      </c>
    </row>
    <row r="856" spans="1:21" x14ac:dyDescent="0.35">
      <c r="A856" s="5">
        <v>67</v>
      </c>
      <c r="B856" s="2" t="s">
        <v>78</v>
      </c>
      <c r="C856" s="2" t="s">
        <v>1</v>
      </c>
      <c r="D856" s="2" t="s">
        <v>10</v>
      </c>
      <c r="E856" s="2" t="s">
        <v>6</v>
      </c>
      <c r="F856" s="2" t="s">
        <v>12</v>
      </c>
      <c r="G856" s="5">
        <v>4</v>
      </c>
      <c r="H856" s="2" t="s">
        <v>54</v>
      </c>
      <c r="I856" s="15">
        <v>25</v>
      </c>
      <c r="J856" s="10">
        <v>0</v>
      </c>
      <c r="K856" s="3">
        <v>0</v>
      </c>
      <c r="L856" s="3">
        <v>0</v>
      </c>
      <c r="M856" s="3">
        <v>0</v>
      </c>
      <c r="N856" s="6">
        <v>0</v>
      </c>
      <c r="O856" s="6">
        <v>0</v>
      </c>
      <c r="P856" s="7">
        <v>0</v>
      </c>
      <c r="Q856" s="43" t="s">
        <v>171</v>
      </c>
      <c r="R856" s="38">
        <f t="shared" si="44"/>
        <v>0</v>
      </c>
      <c r="S856" s="8">
        <v>9</v>
      </c>
      <c r="T856" s="3">
        <v>16</v>
      </c>
      <c r="U856" s="32" t="s">
        <v>169</v>
      </c>
    </row>
    <row r="857" spans="1:21" x14ac:dyDescent="0.35">
      <c r="A857" s="5">
        <v>67</v>
      </c>
      <c r="B857" s="2" t="s">
        <v>5</v>
      </c>
      <c r="C857" s="2" t="s">
        <v>1</v>
      </c>
      <c r="D857" s="2" t="s">
        <v>10</v>
      </c>
      <c r="E857" s="2" t="s">
        <v>6</v>
      </c>
      <c r="F857" s="2" t="s">
        <v>12</v>
      </c>
      <c r="G857" s="5">
        <v>4</v>
      </c>
      <c r="H857" s="2" t="s">
        <v>4</v>
      </c>
      <c r="I857" s="15">
        <v>46</v>
      </c>
      <c r="J857" s="10">
        <v>0</v>
      </c>
      <c r="K857" s="3">
        <v>0</v>
      </c>
      <c r="L857" s="3">
        <v>0</v>
      </c>
      <c r="M857" s="3">
        <v>0</v>
      </c>
      <c r="N857" s="6">
        <v>0</v>
      </c>
      <c r="O857" s="6">
        <v>0</v>
      </c>
      <c r="P857" s="7">
        <v>0</v>
      </c>
      <c r="Q857" s="43" t="s">
        <v>171</v>
      </c>
      <c r="R857" s="38">
        <f t="shared" si="44"/>
        <v>0</v>
      </c>
      <c r="S857" s="8">
        <v>8</v>
      </c>
      <c r="T857" s="3">
        <v>38</v>
      </c>
      <c r="U857" s="32" t="s">
        <v>169</v>
      </c>
    </row>
    <row r="858" spans="1:21" x14ac:dyDescent="0.35">
      <c r="A858" s="5">
        <v>67</v>
      </c>
      <c r="B858" s="2" t="s">
        <v>78</v>
      </c>
      <c r="C858" s="2" t="s">
        <v>1</v>
      </c>
      <c r="D858" s="2" t="s">
        <v>10</v>
      </c>
      <c r="E858" s="2" t="s">
        <v>6</v>
      </c>
      <c r="F858" s="2" t="s">
        <v>146</v>
      </c>
      <c r="G858" s="5">
        <v>4</v>
      </c>
      <c r="H858" s="2" t="s">
        <v>4</v>
      </c>
      <c r="I858" s="15">
        <v>62</v>
      </c>
      <c r="J858" s="10">
        <v>0</v>
      </c>
      <c r="K858" s="3">
        <v>0</v>
      </c>
      <c r="L858" s="3">
        <v>0</v>
      </c>
      <c r="M858" s="3">
        <v>0</v>
      </c>
      <c r="N858" s="6">
        <v>0</v>
      </c>
      <c r="O858" s="6">
        <v>0</v>
      </c>
      <c r="P858" s="7">
        <v>0</v>
      </c>
      <c r="Q858" s="43" t="s">
        <v>171</v>
      </c>
      <c r="R858" s="38">
        <f t="shared" si="44"/>
        <v>0</v>
      </c>
      <c r="S858" s="8">
        <v>3</v>
      </c>
      <c r="T858" s="3">
        <v>59</v>
      </c>
      <c r="U858" s="32" t="s">
        <v>169</v>
      </c>
    </row>
    <row r="859" spans="1:21" x14ac:dyDescent="0.35">
      <c r="A859" s="5">
        <v>67</v>
      </c>
      <c r="B859" s="2" t="s">
        <v>78</v>
      </c>
      <c r="C859" s="2" t="s">
        <v>1</v>
      </c>
      <c r="D859" s="2" t="s">
        <v>10</v>
      </c>
      <c r="E859" s="2" t="s">
        <v>6</v>
      </c>
      <c r="F859" s="2" t="s">
        <v>100</v>
      </c>
      <c r="G859" s="5">
        <v>4</v>
      </c>
      <c r="H859" s="2" t="s">
        <v>4</v>
      </c>
      <c r="I859" s="15">
        <v>33</v>
      </c>
      <c r="J859" s="10">
        <v>0</v>
      </c>
      <c r="K859" s="3">
        <v>0</v>
      </c>
      <c r="L859" s="3">
        <v>0</v>
      </c>
      <c r="M859" s="3">
        <v>0</v>
      </c>
      <c r="N859" s="6">
        <v>0</v>
      </c>
      <c r="O859" s="6">
        <v>0</v>
      </c>
      <c r="P859" s="7">
        <v>0</v>
      </c>
      <c r="Q859" s="43" t="s">
        <v>171</v>
      </c>
      <c r="R859" s="38">
        <f t="shared" si="44"/>
        <v>0</v>
      </c>
      <c r="S859" s="8">
        <v>6</v>
      </c>
      <c r="T859" s="3">
        <v>27</v>
      </c>
      <c r="U859" s="32" t="s">
        <v>169</v>
      </c>
    </row>
    <row r="860" spans="1:21" x14ac:dyDescent="0.35">
      <c r="A860" s="5">
        <v>67</v>
      </c>
      <c r="B860" s="2" t="s">
        <v>78</v>
      </c>
      <c r="C860" s="2" t="s">
        <v>1</v>
      </c>
      <c r="D860" s="2" t="s">
        <v>10</v>
      </c>
      <c r="E860" s="2" t="s">
        <v>6</v>
      </c>
      <c r="F860" s="2" t="s">
        <v>100</v>
      </c>
      <c r="G860" s="5">
        <v>4</v>
      </c>
      <c r="H860" s="2" t="s">
        <v>54</v>
      </c>
      <c r="I860" s="15">
        <v>22</v>
      </c>
      <c r="J860" s="10">
        <v>0</v>
      </c>
      <c r="K860" s="3">
        <v>0</v>
      </c>
      <c r="L860" s="3">
        <v>0</v>
      </c>
      <c r="M860" s="3">
        <v>0</v>
      </c>
      <c r="N860" s="6">
        <v>0</v>
      </c>
      <c r="O860" s="6">
        <v>0</v>
      </c>
      <c r="P860" s="7">
        <v>0</v>
      </c>
      <c r="Q860" s="43" t="s">
        <v>171</v>
      </c>
      <c r="R860" s="38">
        <f t="shared" si="44"/>
        <v>0</v>
      </c>
      <c r="S860" s="8">
        <v>8</v>
      </c>
      <c r="T860" s="3">
        <v>14</v>
      </c>
      <c r="U860" s="32" t="s">
        <v>169</v>
      </c>
    </row>
    <row r="861" spans="1:21" x14ac:dyDescent="0.35">
      <c r="A861" s="5">
        <v>67</v>
      </c>
      <c r="B861" s="2" t="s">
        <v>20</v>
      </c>
      <c r="C861" s="2" t="s">
        <v>1</v>
      </c>
      <c r="D861" s="2" t="s">
        <v>10</v>
      </c>
      <c r="E861" s="2" t="s">
        <v>6</v>
      </c>
      <c r="F861" s="2" t="s">
        <v>11</v>
      </c>
      <c r="G861" s="5">
        <v>4</v>
      </c>
      <c r="H861" s="2" t="s">
        <v>4</v>
      </c>
      <c r="I861" s="15">
        <v>89</v>
      </c>
      <c r="J861" s="10">
        <v>0</v>
      </c>
      <c r="K861" s="3">
        <v>0</v>
      </c>
      <c r="L861" s="3">
        <v>0</v>
      </c>
      <c r="M861" s="3">
        <v>0</v>
      </c>
      <c r="N861" s="6">
        <v>0</v>
      </c>
      <c r="O861" s="6">
        <v>0</v>
      </c>
      <c r="P861" s="7">
        <v>0</v>
      </c>
      <c r="Q861" s="43" t="s">
        <v>171</v>
      </c>
      <c r="R861" s="38">
        <f t="shared" si="44"/>
        <v>0</v>
      </c>
      <c r="S861" s="8">
        <v>14</v>
      </c>
      <c r="T861" s="3">
        <v>75</v>
      </c>
      <c r="U861" s="32" t="s">
        <v>169</v>
      </c>
    </row>
    <row r="862" spans="1:21" x14ac:dyDescent="0.35">
      <c r="A862" s="5">
        <v>67</v>
      </c>
      <c r="B862" s="2" t="s">
        <v>78</v>
      </c>
      <c r="C862" s="2" t="s">
        <v>1</v>
      </c>
      <c r="D862" s="2" t="s">
        <v>10</v>
      </c>
      <c r="E862" s="2" t="s">
        <v>6</v>
      </c>
      <c r="F862" s="2" t="s">
        <v>11</v>
      </c>
      <c r="G862" s="5">
        <v>4</v>
      </c>
      <c r="H862" s="2" t="s">
        <v>4</v>
      </c>
      <c r="I862" s="15">
        <v>69</v>
      </c>
      <c r="J862" s="10">
        <v>0</v>
      </c>
      <c r="K862" s="3">
        <v>0</v>
      </c>
      <c r="L862" s="3">
        <v>0</v>
      </c>
      <c r="M862" s="3">
        <v>0</v>
      </c>
      <c r="N862" s="6">
        <v>0</v>
      </c>
      <c r="O862" s="6">
        <v>0</v>
      </c>
      <c r="P862" s="7">
        <v>0</v>
      </c>
      <c r="Q862" s="43" t="s">
        <v>171</v>
      </c>
      <c r="R862" s="38">
        <f t="shared" si="44"/>
        <v>0</v>
      </c>
      <c r="S862" s="8">
        <v>4</v>
      </c>
      <c r="T862" s="3">
        <v>65</v>
      </c>
      <c r="U862" s="32" t="s">
        <v>169</v>
      </c>
    </row>
    <row r="863" spans="1:21" x14ac:dyDescent="0.35">
      <c r="A863" s="5">
        <v>67</v>
      </c>
      <c r="B863" s="2" t="s">
        <v>78</v>
      </c>
      <c r="C863" s="2" t="s">
        <v>1</v>
      </c>
      <c r="D863" s="2" t="s">
        <v>10</v>
      </c>
      <c r="E863" s="2" t="s">
        <v>6</v>
      </c>
      <c r="F863" s="2" t="s">
        <v>11</v>
      </c>
      <c r="G863" s="5">
        <v>4</v>
      </c>
      <c r="H863" s="2" t="s">
        <v>54</v>
      </c>
      <c r="I863" s="15">
        <v>34</v>
      </c>
      <c r="J863" s="10">
        <v>0</v>
      </c>
      <c r="K863" s="3">
        <v>0</v>
      </c>
      <c r="L863" s="3">
        <v>0</v>
      </c>
      <c r="M863" s="3">
        <v>0</v>
      </c>
      <c r="N863" s="6">
        <v>0</v>
      </c>
      <c r="O863" s="6">
        <v>0</v>
      </c>
      <c r="P863" s="7">
        <v>0</v>
      </c>
      <c r="Q863" s="43" t="s">
        <v>171</v>
      </c>
      <c r="R863" s="38">
        <f t="shared" si="44"/>
        <v>0</v>
      </c>
      <c r="S863" s="8">
        <v>4</v>
      </c>
      <c r="T863" s="3">
        <v>30</v>
      </c>
      <c r="U863" s="32" t="s">
        <v>169</v>
      </c>
    </row>
    <row r="864" spans="1:21" x14ac:dyDescent="0.35">
      <c r="A864" s="5">
        <v>67</v>
      </c>
      <c r="B864" s="2" t="s">
        <v>5</v>
      </c>
      <c r="C864" s="2" t="s">
        <v>1</v>
      </c>
      <c r="D864" s="2" t="s">
        <v>10</v>
      </c>
      <c r="E864" s="2" t="s">
        <v>6</v>
      </c>
      <c r="F864" s="2" t="s">
        <v>11</v>
      </c>
      <c r="G864" s="5">
        <v>4</v>
      </c>
      <c r="H864" s="2" t="s">
        <v>4</v>
      </c>
      <c r="I864" s="15">
        <v>62</v>
      </c>
      <c r="J864" s="10">
        <v>0</v>
      </c>
      <c r="K864" s="3">
        <v>0</v>
      </c>
      <c r="L864" s="3">
        <v>0</v>
      </c>
      <c r="M864" s="3">
        <v>0</v>
      </c>
      <c r="N864" s="6">
        <v>0</v>
      </c>
      <c r="O864" s="6">
        <v>0</v>
      </c>
      <c r="P864" s="7">
        <v>0</v>
      </c>
      <c r="Q864" s="43" t="s">
        <v>171</v>
      </c>
      <c r="R864" s="38">
        <f t="shared" si="44"/>
        <v>0</v>
      </c>
      <c r="S864" s="8">
        <v>7</v>
      </c>
      <c r="T864" s="3">
        <v>55</v>
      </c>
      <c r="U864" s="32" t="s">
        <v>169</v>
      </c>
    </row>
    <row r="865" spans="1:21" x14ac:dyDescent="0.35">
      <c r="A865" s="5">
        <v>67</v>
      </c>
      <c r="B865" s="2" t="s">
        <v>24</v>
      </c>
      <c r="C865" s="2" t="s">
        <v>1</v>
      </c>
      <c r="D865" s="2" t="s">
        <v>10</v>
      </c>
      <c r="E865" s="2" t="s">
        <v>6</v>
      </c>
      <c r="F865" s="2" t="s">
        <v>11</v>
      </c>
      <c r="G865" s="5">
        <v>4</v>
      </c>
      <c r="H865" s="2" t="s">
        <v>4</v>
      </c>
      <c r="I865" s="15">
        <v>34</v>
      </c>
      <c r="J865" s="10">
        <v>0</v>
      </c>
      <c r="K865" s="3">
        <v>0</v>
      </c>
      <c r="L865" s="3">
        <v>0</v>
      </c>
      <c r="M865" s="3">
        <v>0</v>
      </c>
      <c r="N865" s="6">
        <v>0</v>
      </c>
      <c r="O865" s="6">
        <v>0</v>
      </c>
      <c r="P865" s="7">
        <v>0</v>
      </c>
      <c r="Q865" s="43" t="s">
        <v>171</v>
      </c>
      <c r="R865" s="38">
        <f t="shared" si="44"/>
        <v>0</v>
      </c>
      <c r="S865" s="8">
        <v>6</v>
      </c>
      <c r="T865" s="3">
        <v>28</v>
      </c>
      <c r="U865" s="32" t="s">
        <v>169</v>
      </c>
    </row>
    <row r="866" spans="1:21" x14ac:dyDescent="0.35">
      <c r="A866" s="5">
        <v>67</v>
      </c>
      <c r="B866" s="2" t="s">
        <v>22</v>
      </c>
      <c r="C866" s="2" t="s">
        <v>1</v>
      </c>
      <c r="D866" s="2" t="s">
        <v>10</v>
      </c>
      <c r="E866" s="2" t="s">
        <v>6</v>
      </c>
      <c r="F866" s="2" t="s">
        <v>11</v>
      </c>
      <c r="G866" s="5">
        <v>4</v>
      </c>
      <c r="H866" s="2" t="s">
        <v>4</v>
      </c>
      <c r="I866" s="15">
        <v>91</v>
      </c>
      <c r="J866" s="10">
        <v>0</v>
      </c>
      <c r="K866" s="3">
        <v>0</v>
      </c>
      <c r="L866" s="3">
        <v>0</v>
      </c>
      <c r="M866" s="3">
        <v>0</v>
      </c>
      <c r="N866" s="6">
        <v>0</v>
      </c>
      <c r="O866" s="6">
        <v>2</v>
      </c>
      <c r="P866" s="7">
        <v>2</v>
      </c>
      <c r="Q866" s="43" t="s">
        <v>171</v>
      </c>
      <c r="R866" s="38">
        <f t="shared" si="44"/>
        <v>2.197802197802198E-2</v>
      </c>
      <c r="S866" s="8">
        <v>3</v>
      </c>
      <c r="T866" s="3">
        <v>86</v>
      </c>
      <c r="U866" s="32" t="s">
        <v>169</v>
      </c>
    </row>
    <row r="867" spans="1:21" x14ac:dyDescent="0.35">
      <c r="A867" s="5">
        <v>67</v>
      </c>
      <c r="B867" s="2" t="s">
        <v>22</v>
      </c>
      <c r="C867" s="2" t="s">
        <v>1</v>
      </c>
      <c r="D867" s="2" t="s">
        <v>10</v>
      </c>
      <c r="E867" s="2" t="s">
        <v>6</v>
      </c>
      <c r="F867" s="2" t="s">
        <v>11</v>
      </c>
      <c r="G867" s="5">
        <v>4</v>
      </c>
      <c r="H867" s="2" t="s">
        <v>54</v>
      </c>
      <c r="I867" s="15">
        <v>10</v>
      </c>
      <c r="J867" s="10">
        <v>0</v>
      </c>
      <c r="K867" s="3">
        <v>0</v>
      </c>
      <c r="L867" s="3">
        <v>0</v>
      </c>
      <c r="M867" s="3">
        <v>0</v>
      </c>
      <c r="N867" s="6">
        <v>0</v>
      </c>
      <c r="O867" s="6">
        <v>0</v>
      </c>
      <c r="P867" s="7">
        <v>0</v>
      </c>
      <c r="Q867" s="43" t="s">
        <v>171</v>
      </c>
      <c r="R867" s="38">
        <f t="shared" si="44"/>
        <v>0</v>
      </c>
      <c r="S867" s="8">
        <v>2</v>
      </c>
      <c r="T867" s="3">
        <v>8</v>
      </c>
      <c r="U867" s="32" t="s">
        <v>169</v>
      </c>
    </row>
    <row r="868" spans="1:21" x14ac:dyDescent="0.35">
      <c r="A868" s="5">
        <v>67</v>
      </c>
      <c r="B868" s="2" t="s">
        <v>78</v>
      </c>
      <c r="C868" s="2" t="s">
        <v>1</v>
      </c>
      <c r="D868" s="2" t="s">
        <v>10</v>
      </c>
      <c r="E868" s="2" t="s">
        <v>6</v>
      </c>
      <c r="F868" s="2" t="s">
        <v>152</v>
      </c>
      <c r="G868" s="5">
        <v>2</v>
      </c>
      <c r="H868" s="2" t="s">
        <v>4</v>
      </c>
      <c r="I868" s="15">
        <v>31</v>
      </c>
      <c r="J868" s="10">
        <v>0</v>
      </c>
      <c r="K868" s="3">
        <v>0</v>
      </c>
      <c r="L868" s="3">
        <v>0</v>
      </c>
      <c r="M868" s="3">
        <v>0</v>
      </c>
      <c r="N868" s="4">
        <v>0</v>
      </c>
      <c r="O868" s="4">
        <v>0</v>
      </c>
      <c r="P868" s="7">
        <v>0</v>
      </c>
      <c r="Q868" s="44">
        <f>SUM(N868:O868)/I868</f>
        <v>0</v>
      </c>
      <c r="R868" s="38">
        <f t="shared" si="44"/>
        <v>0</v>
      </c>
      <c r="S868" s="8">
        <v>1</v>
      </c>
      <c r="T868" s="3">
        <v>30</v>
      </c>
      <c r="U868" s="32"/>
    </row>
    <row r="869" spans="1:21" x14ac:dyDescent="0.35">
      <c r="A869" s="5">
        <v>67</v>
      </c>
      <c r="B869" s="2" t="s">
        <v>20</v>
      </c>
      <c r="C869" s="2" t="s">
        <v>1</v>
      </c>
      <c r="D869" s="2" t="s">
        <v>10</v>
      </c>
      <c r="E869" s="2" t="s">
        <v>6</v>
      </c>
      <c r="F869" s="2" t="s">
        <v>13</v>
      </c>
      <c r="G869" s="5">
        <v>4</v>
      </c>
      <c r="H869" s="2" t="s">
        <v>4</v>
      </c>
      <c r="I869" s="15">
        <v>26</v>
      </c>
      <c r="J869" s="10">
        <v>0</v>
      </c>
      <c r="K869" s="3">
        <v>0</v>
      </c>
      <c r="L869" s="3">
        <v>0</v>
      </c>
      <c r="M869" s="3">
        <v>0</v>
      </c>
      <c r="N869" s="6">
        <v>0</v>
      </c>
      <c r="O869" s="6">
        <v>0</v>
      </c>
      <c r="P869" s="7">
        <v>0</v>
      </c>
      <c r="Q869" s="43" t="s">
        <v>171</v>
      </c>
      <c r="R869" s="38">
        <f t="shared" si="44"/>
        <v>0</v>
      </c>
      <c r="S869" s="8">
        <v>3</v>
      </c>
      <c r="T869" s="3">
        <v>23</v>
      </c>
      <c r="U869" s="32" t="s">
        <v>169</v>
      </c>
    </row>
    <row r="870" spans="1:21" x14ac:dyDescent="0.35">
      <c r="A870" s="5">
        <v>67</v>
      </c>
      <c r="B870" s="2" t="s">
        <v>78</v>
      </c>
      <c r="C870" s="2" t="s">
        <v>1</v>
      </c>
      <c r="D870" s="2" t="s">
        <v>10</v>
      </c>
      <c r="E870" s="2" t="s">
        <v>6</v>
      </c>
      <c r="F870" s="2" t="s">
        <v>13</v>
      </c>
      <c r="G870" s="5">
        <v>4</v>
      </c>
      <c r="H870" s="2" t="s">
        <v>4</v>
      </c>
      <c r="I870" s="15">
        <v>64</v>
      </c>
      <c r="J870" s="10">
        <v>0</v>
      </c>
      <c r="K870" s="3">
        <v>0</v>
      </c>
      <c r="L870" s="3">
        <v>0</v>
      </c>
      <c r="M870" s="3">
        <v>0</v>
      </c>
      <c r="N870" s="6">
        <v>0</v>
      </c>
      <c r="O870" s="6">
        <v>0</v>
      </c>
      <c r="P870" s="7">
        <v>0</v>
      </c>
      <c r="Q870" s="43" t="s">
        <v>171</v>
      </c>
      <c r="R870" s="38">
        <f t="shared" si="44"/>
        <v>0</v>
      </c>
      <c r="S870" s="8">
        <v>4</v>
      </c>
      <c r="T870" s="3">
        <v>60</v>
      </c>
      <c r="U870" s="32" t="s">
        <v>169</v>
      </c>
    </row>
    <row r="871" spans="1:21" x14ac:dyDescent="0.35">
      <c r="A871" s="5">
        <v>67</v>
      </c>
      <c r="B871" s="2" t="s">
        <v>5</v>
      </c>
      <c r="C871" s="2" t="s">
        <v>1</v>
      </c>
      <c r="D871" s="2" t="s">
        <v>10</v>
      </c>
      <c r="E871" s="2" t="s">
        <v>6</v>
      </c>
      <c r="F871" s="2" t="s">
        <v>13</v>
      </c>
      <c r="G871" s="5">
        <v>4</v>
      </c>
      <c r="H871" s="2" t="s">
        <v>4</v>
      </c>
      <c r="I871" s="15">
        <v>35</v>
      </c>
      <c r="J871" s="10">
        <v>0</v>
      </c>
      <c r="K871" s="3">
        <v>0</v>
      </c>
      <c r="L871" s="3">
        <v>0</v>
      </c>
      <c r="M871" s="3">
        <v>0</v>
      </c>
      <c r="N871" s="6">
        <v>0</v>
      </c>
      <c r="O871" s="6">
        <v>0</v>
      </c>
      <c r="P871" s="7">
        <v>0</v>
      </c>
      <c r="Q871" s="43" t="s">
        <v>171</v>
      </c>
      <c r="R871" s="38">
        <f t="shared" si="44"/>
        <v>0</v>
      </c>
      <c r="S871" s="8">
        <v>5</v>
      </c>
      <c r="T871" s="3">
        <v>30</v>
      </c>
      <c r="U871" s="32" t="s">
        <v>169</v>
      </c>
    </row>
    <row r="872" spans="1:21" x14ac:dyDescent="0.35">
      <c r="A872" s="5">
        <v>67</v>
      </c>
      <c r="B872" s="2" t="s">
        <v>78</v>
      </c>
      <c r="C872" s="2" t="s">
        <v>1</v>
      </c>
      <c r="D872" s="2" t="s">
        <v>10</v>
      </c>
      <c r="E872" s="2" t="s">
        <v>6</v>
      </c>
      <c r="F872" s="2" t="s">
        <v>141</v>
      </c>
      <c r="G872" s="5">
        <v>4</v>
      </c>
      <c r="H872" s="2" t="s">
        <v>4</v>
      </c>
      <c r="I872" s="15">
        <v>43</v>
      </c>
      <c r="J872" s="10">
        <v>0</v>
      </c>
      <c r="K872" s="3">
        <v>0</v>
      </c>
      <c r="L872" s="3">
        <v>0</v>
      </c>
      <c r="M872" s="3">
        <v>0</v>
      </c>
      <c r="N872" s="6">
        <v>0</v>
      </c>
      <c r="O872" s="6">
        <v>0</v>
      </c>
      <c r="P872" s="7">
        <v>0</v>
      </c>
      <c r="Q872" s="43" t="s">
        <v>171</v>
      </c>
      <c r="R872" s="38">
        <f t="shared" si="44"/>
        <v>0</v>
      </c>
      <c r="S872" s="8">
        <v>3</v>
      </c>
      <c r="T872" s="3">
        <v>40</v>
      </c>
      <c r="U872" s="32" t="s">
        <v>169</v>
      </c>
    </row>
    <row r="873" spans="1:21" x14ac:dyDescent="0.35">
      <c r="A873" s="5">
        <v>67</v>
      </c>
      <c r="B873" s="2" t="s">
        <v>20</v>
      </c>
      <c r="C873" s="2" t="s">
        <v>1</v>
      </c>
      <c r="D873" s="2" t="s">
        <v>14</v>
      </c>
      <c r="E873" s="2" t="s">
        <v>6</v>
      </c>
      <c r="F873" s="2" t="s">
        <v>15</v>
      </c>
      <c r="G873" s="5">
        <v>4</v>
      </c>
      <c r="H873" s="2" t="s">
        <v>4</v>
      </c>
      <c r="I873" s="15">
        <v>63</v>
      </c>
      <c r="J873" s="10">
        <v>0</v>
      </c>
      <c r="K873" s="3">
        <v>0</v>
      </c>
      <c r="L873" s="3">
        <v>0</v>
      </c>
      <c r="M873" s="3">
        <v>0</v>
      </c>
      <c r="N873" s="6">
        <v>0</v>
      </c>
      <c r="O873" s="6">
        <v>0</v>
      </c>
      <c r="P873" s="7">
        <v>0</v>
      </c>
      <c r="Q873" s="43" t="s">
        <v>171</v>
      </c>
      <c r="R873" s="38">
        <f t="shared" si="44"/>
        <v>0</v>
      </c>
      <c r="S873" s="8">
        <v>19</v>
      </c>
      <c r="T873" s="3">
        <v>44</v>
      </c>
      <c r="U873" s="32" t="s">
        <v>169</v>
      </c>
    </row>
    <row r="874" spans="1:21" x14ac:dyDescent="0.35">
      <c r="A874" s="5">
        <v>67</v>
      </c>
      <c r="B874" s="2" t="s">
        <v>20</v>
      </c>
      <c r="C874" s="2" t="s">
        <v>1</v>
      </c>
      <c r="D874" s="2" t="s">
        <v>14</v>
      </c>
      <c r="E874" s="2" t="s">
        <v>6</v>
      </c>
      <c r="F874" s="2" t="s">
        <v>15</v>
      </c>
      <c r="G874" s="5">
        <v>4</v>
      </c>
      <c r="H874" s="2" t="s">
        <v>54</v>
      </c>
      <c r="I874" s="15">
        <v>36</v>
      </c>
      <c r="J874" s="10">
        <v>0</v>
      </c>
      <c r="K874" s="3">
        <v>0</v>
      </c>
      <c r="L874" s="3">
        <v>0</v>
      </c>
      <c r="M874" s="3">
        <v>0</v>
      </c>
      <c r="N874" s="6">
        <v>0</v>
      </c>
      <c r="O874" s="6">
        <v>0</v>
      </c>
      <c r="P874" s="7">
        <v>0</v>
      </c>
      <c r="Q874" s="43" t="s">
        <v>171</v>
      </c>
      <c r="R874" s="38">
        <f t="shared" ref="R874:R905" si="46">P874/I874</f>
        <v>0</v>
      </c>
      <c r="S874" s="8">
        <v>4</v>
      </c>
      <c r="T874" s="3">
        <v>32</v>
      </c>
      <c r="U874" s="32" t="s">
        <v>169</v>
      </c>
    </row>
    <row r="875" spans="1:21" x14ac:dyDescent="0.35">
      <c r="A875" s="5">
        <v>67</v>
      </c>
      <c r="B875" s="2" t="s">
        <v>78</v>
      </c>
      <c r="C875" s="2" t="s">
        <v>1</v>
      </c>
      <c r="D875" s="2" t="s">
        <v>14</v>
      </c>
      <c r="E875" s="2" t="s">
        <v>6</v>
      </c>
      <c r="F875" s="2" t="s">
        <v>15</v>
      </c>
      <c r="G875" s="5">
        <v>4</v>
      </c>
      <c r="H875" s="2" t="s">
        <v>4</v>
      </c>
      <c r="I875" s="15">
        <v>68</v>
      </c>
      <c r="J875" s="10">
        <v>0</v>
      </c>
      <c r="K875" s="3">
        <v>0</v>
      </c>
      <c r="L875" s="3">
        <v>0</v>
      </c>
      <c r="M875" s="3">
        <v>0</v>
      </c>
      <c r="N875" s="6">
        <v>0</v>
      </c>
      <c r="O875" s="6">
        <v>0</v>
      </c>
      <c r="P875" s="7">
        <v>0</v>
      </c>
      <c r="Q875" s="43" t="s">
        <v>171</v>
      </c>
      <c r="R875" s="38">
        <f t="shared" si="46"/>
        <v>0</v>
      </c>
      <c r="S875" s="8">
        <v>5</v>
      </c>
      <c r="T875" s="3">
        <v>63</v>
      </c>
      <c r="U875" s="32" t="s">
        <v>169</v>
      </c>
    </row>
    <row r="876" spans="1:21" x14ac:dyDescent="0.35">
      <c r="A876" s="5">
        <v>67</v>
      </c>
      <c r="B876" s="2" t="s">
        <v>78</v>
      </c>
      <c r="C876" s="2" t="s">
        <v>1</v>
      </c>
      <c r="D876" s="2" t="s">
        <v>14</v>
      </c>
      <c r="E876" s="2" t="s">
        <v>6</v>
      </c>
      <c r="F876" s="2" t="s">
        <v>15</v>
      </c>
      <c r="G876" s="5">
        <v>4</v>
      </c>
      <c r="H876" s="2" t="s">
        <v>54</v>
      </c>
      <c r="I876" s="15">
        <v>32</v>
      </c>
      <c r="J876" s="10">
        <v>0</v>
      </c>
      <c r="K876" s="3">
        <v>0</v>
      </c>
      <c r="L876" s="3">
        <v>0</v>
      </c>
      <c r="M876" s="3">
        <v>0</v>
      </c>
      <c r="N876" s="6">
        <v>0</v>
      </c>
      <c r="O876" s="6">
        <v>0</v>
      </c>
      <c r="P876" s="7">
        <v>0</v>
      </c>
      <c r="Q876" s="43" t="s">
        <v>171</v>
      </c>
      <c r="R876" s="38">
        <f t="shared" si="46"/>
        <v>0</v>
      </c>
      <c r="S876" s="8">
        <v>6</v>
      </c>
      <c r="T876" s="3">
        <v>26</v>
      </c>
      <c r="U876" s="32" t="s">
        <v>169</v>
      </c>
    </row>
    <row r="877" spans="1:21" x14ac:dyDescent="0.35">
      <c r="A877" s="5">
        <v>67</v>
      </c>
      <c r="B877" s="2" t="s">
        <v>5</v>
      </c>
      <c r="C877" s="2" t="s">
        <v>1</v>
      </c>
      <c r="D877" s="2" t="s">
        <v>14</v>
      </c>
      <c r="E877" s="2" t="s">
        <v>6</v>
      </c>
      <c r="F877" s="2" t="s">
        <v>15</v>
      </c>
      <c r="G877" s="5">
        <v>4</v>
      </c>
      <c r="H877" s="2" t="s">
        <v>4</v>
      </c>
      <c r="I877" s="15">
        <v>59</v>
      </c>
      <c r="J877" s="10">
        <v>0</v>
      </c>
      <c r="K877" s="3">
        <v>0</v>
      </c>
      <c r="L877" s="3">
        <v>0</v>
      </c>
      <c r="M877" s="3">
        <v>0</v>
      </c>
      <c r="N877" s="6">
        <v>0</v>
      </c>
      <c r="O877" s="6">
        <v>0</v>
      </c>
      <c r="P877" s="7">
        <v>0</v>
      </c>
      <c r="Q877" s="43" t="s">
        <v>171</v>
      </c>
      <c r="R877" s="38">
        <f t="shared" si="46"/>
        <v>0</v>
      </c>
      <c r="S877" s="8">
        <v>17</v>
      </c>
      <c r="T877" s="3">
        <v>42</v>
      </c>
      <c r="U877" s="32" t="s">
        <v>169</v>
      </c>
    </row>
    <row r="878" spans="1:21" x14ac:dyDescent="0.35">
      <c r="A878" s="5">
        <v>67</v>
      </c>
      <c r="B878" s="2" t="s">
        <v>78</v>
      </c>
      <c r="C878" s="2" t="s">
        <v>1</v>
      </c>
      <c r="D878" s="2" t="s">
        <v>14</v>
      </c>
      <c r="E878" s="2" t="s">
        <v>6</v>
      </c>
      <c r="F878" s="2" t="s">
        <v>91</v>
      </c>
      <c r="G878" s="5">
        <v>4</v>
      </c>
      <c r="H878" s="2" t="s">
        <v>4</v>
      </c>
      <c r="I878" s="15">
        <v>42</v>
      </c>
      <c r="J878" s="10">
        <v>0</v>
      </c>
      <c r="K878" s="3">
        <v>0</v>
      </c>
      <c r="L878" s="3">
        <v>0</v>
      </c>
      <c r="M878" s="3">
        <v>0</v>
      </c>
      <c r="N878" s="6">
        <v>0</v>
      </c>
      <c r="O878" s="6">
        <v>0</v>
      </c>
      <c r="P878" s="7">
        <v>0</v>
      </c>
      <c r="Q878" s="43" t="s">
        <v>171</v>
      </c>
      <c r="R878" s="38">
        <f t="shared" si="46"/>
        <v>0</v>
      </c>
      <c r="S878" s="8">
        <v>10</v>
      </c>
      <c r="T878" s="3">
        <v>32</v>
      </c>
      <c r="U878" s="32" t="s">
        <v>169</v>
      </c>
    </row>
    <row r="879" spans="1:21" x14ac:dyDescent="0.35">
      <c r="A879" s="5">
        <v>67</v>
      </c>
      <c r="B879" s="2" t="s">
        <v>5</v>
      </c>
      <c r="C879" s="2" t="s">
        <v>1</v>
      </c>
      <c r="D879" s="2" t="s">
        <v>16</v>
      </c>
      <c r="E879" s="2" t="s">
        <v>6</v>
      </c>
      <c r="F879" s="2" t="s">
        <v>148</v>
      </c>
      <c r="G879" s="5">
        <v>4</v>
      </c>
      <c r="H879" s="2" t="s">
        <v>54</v>
      </c>
      <c r="I879" s="15">
        <v>16</v>
      </c>
      <c r="J879" s="10">
        <v>0</v>
      </c>
      <c r="K879" s="3">
        <v>0</v>
      </c>
      <c r="L879" s="3">
        <v>0</v>
      </c>
      <c r="M879" s="3">
        <v>0</v>
      </c>
      <c r="N879" s="6">
        <v>0</v>
      </c>
      <c r="O879" s="6">
        <v>0</v>
      </c>
      <c r="P879" s="7">
        <v>0</v>
      </c>
      <c r="Q879" s="43" t="s">
        <v>171</v>
      </c>
      <c r="R879" s="38">
        <f t="shared" si="46"/>
        <v>0</v>
      </c>
      <c r="S879" s="8">
        <v>4</v>
      </c>
      <c r="T879" s="3">
        <v>12</v>
      </c>
      <c r="U879" s="32" t="s">
        <v>169</v>
      </c>
    </row>
    <row r="880" spans="1:21" x14ac:dyDescent="0.35">
      <c r="A880" s="5">
        <v>67</v>
      </c>
      <c r="B880" s="2" t="s">
        <v>78</v>
      </c>
      <c r="C880" s="2" t="s">
        <v>1</v>
      </c>
      <c r="D880" s="2" t="s">
        <v>16</v>
      </c>
      <c r="E880" s="2" t="s">
        <v>6</v>
      </c>
      <c r="F880" s="2" t="s">
        <v>135</v>
      </c>
      <c r="G880" s="5">
        <v>4</v>
      </c>
      <c r="H880" s="2" t="s">
        <v>4</v>
      </c>
      <c r="I880" s="15">
        <v>80</v>
      </c>
      <c r="J880" s="10">
        <v>0</v>
      </c>
      <c r="K880" s="3">
        <v>0</v>
      </c>
      <c r="L880" s="3">
        <v>0</v>
      </c>
      <c r="M880" s="3">
        <v>0</v>
      </c>
      <c r="N880" s="6">
        <v>0</v>
      </c>
      <c r="O880" s="6">
        <v>0</v>
      </c>
      <c r="P880" s="7">
        <v>0</v>
      </c>
      <c r="Q880" s="43" t="s">
        <v>171</v>
      </c>
      <c r="R880" s="38">
        <f t="shared" si="46"/>
        <v>0</v>
      </c>
      <c r="S880" s="8">
        <v>18</v>
      </c>
      <c r="T880" s="3">
        <v>62</v>
      </c>
      <c r="U880" s="32" t="s">
        <v>169</v>
      </c>
    </row>
    <row r="881" spans="1:21" x14ac:dyDescent="0.35">
      <c r="A881" s="5">
        <v>67</v>
      </c>
      <c r="B881" s="2" t="s">
        <v>78</v>
      </c>
      <c r="C881" s="2" t="s">
        <v>1</v>
      </c>
      <c r="D881" s="2" t="s">
        <v>16</v>
      </c>
      <c r="E881" s="2" t="s">
        <v>6</v>
      </c>
      <c r="F881" s="2" t="s">
        <v>23</v>
      </c>
      <c r="G881" s="5">
        <v>4</v>
      </c>
      <c r="H881" s="2" t="s">
        <v>4</v>
      </c>
      <c r="I881" s="15">
        <v>74</v>
      </c>
      <c r="J881" s="10">
        <v>0</v>
      </c>
      <c r="K881" s="3">
        <v>0</v>
      </c>
      <c r="L881" s="3">
        <v>0</v>
      </c>
      <c r="M881" s="3">
        <v>0</v>
      </c>
      <c r="N881" s="6">
        <v>0</v>
      </c>
      <c r="O881" s="6">
        <v>0</v>
      </c>
      <c r="P881" s="7">
        <v>0</v>
      </c>
      <c r="Q881" s="43" t="s">
        <v>171</v>
      </c>
      <c r="R881" s="38">
        <f t="shared" si="46"/>
        <v>0</v>
      </c>
      <c r="S881" s="8">
        <v>14</v>
      </c>
      <c r="T881" s="3">
        <v>60</v>
      </c>
      <c r="U881" s="32" t="s">
        <v>169</v>
      </c>
    </row>
    <row r="882" spans="1:21" x14ac:dyDescent="0.35">
      <c r="A882" s="5">
        <v>67</v>
      </c>
      <c r="B882" s="2" t="s">
        <v>22</v>
      </c>
      <c r="C882" s="2" t="s">
        <v>1</v>
      </c>
      <c r="D882" s="2" t="s">
        <v>16</v>
      </c>
      <c r="E882" s="2" t="s">
        <v>6</v>
      </c>
      <c r="F882" s="2" t="s">
        <v>23</v>
      </c>
      <c r="G882" s="5">
        <v>4</v>
      </c>
      <c r="H882" s="2" t="s">
        <v>4</v>
      </c>
      <c r="I882" s="15">
        <v>26</v>
      </c>
      <c r="J882" s="10">
        <v>0</v>
      </c>
      <c r="K882" s="3">
        <v>0</v>
      </c>
      <c r="L882" s="3">
        <v>0</v>
      </c>
      <c r="M882" s="3">
        <v>0</v>
      </c>
      <c r="N882" s="6">
        <v>0</v>
      </c>
      <c r="O882" s="6">
        <v>0</v>
      </c>
      <c r="P882" s="7">
        <v>0</v>
      </c>
      <c r="Q882" s="43" t="s">
        <v>171</v>
      </c>
      <c r="R882" s="38">
        <f t="shared" si="46"/>
        <v>0</v>
      </c>
      <c r="S882" s="8">
        <v>7</v>
      </c>
      <c r="T882" s="3">
        <v>19</v>
      </c>
      <c r="U882" s="32" t="s">
        <v>169</v>
      </c>
    </row>
    <row r="883" spans="1:21" x14ac:dyDescent="0.35">
      <c r="A883" s="5">
        <v>67</v>
      </c>
      <c r="B883" s="2" t="s">
        <v>20</v>
      </c>
      <c r="C883" s="2" t="s">
        <v>1</v>
      </c>
      <c r="D883" s="2" t="s">
        <v>16</v>
      </c>
      <c r="E883" s="2" t="s">
        <v>6</v>
      </c>
      <c r="F883" s="2" t="s">
        <v>124</v>
      </c>
      <c r="G883" s="5">
        <v>4</v>
      </c>
      <c r="H883" s="2" t="s">
        <v>4</v>
      </c>
      <c r="I883" s="15">
        <v>21</v>
      </c>
      <c r="J883" s="10">
        <v>0</v>
      </c>
      <c r="K883" s="3">
        <v>0</v>
      </c>
      <c r="L883" s="3">
        <v>0</v>
      </c>
      <c r="M883" s="3">
        <v>0</v>
      </c>
      <c r="N883" s="6">
        <v>0</v>
      </c>
      <c r="O883" s="6">
        <v>0</v>
      </c>
      <c r="P883" s="7">
        <v>0</v>
      </c>
      <c r="Q883" s="43" t="s">
        <v>171</v>
      </c>
      <c r="R883" s="38">
        <f t="shared" si="46"/>
        <v>0</v>
      </c>
      <c r="S883" s="8">
        <v>2</v>
      </c>
      <c r="T883" s="3">
        <v>19</v>
      </c>
      <c r="U883" s="32" t="s">
        <v>169</v>
      </c>
    </row>
    <row r="884" spans="1:21" x14ac:dyDescent="0.35">
      <c r="A884" s="5">
        <v>67</v>
      </c>
      <c r="B884" s="2" t="s">
        <v>20</v>
      </c>
      <c r="C884" s="2" t="s">
        <v>1</v>
      </c>
      <c r="D884" s="2" t="s">
        <v>16</v>
      </c>
      <c r="E884" s="2" t="s">
        <v>6</v>
      </c>
      <c r="F884" s="2" t="s">
        <v>17</v>
      </c>
      <c r="G884" s="5">
        <v>4</v>
      </c>
      <c r="H884" s="2" t="s">
        <v>4</v>
      </c>
      <c r="I884" s="15">
        <v>44</v>
      </c>
      <c r="J884" s="10">
        <v>0</v>
      </c>
      <c r="K884" s="3">
        <v>0</v>
      </c>
      <c r="L884" s="3">
        <v>0</v>
      </c>
      <c r="M884" s="3">
        <v>0</v>
      </c>
      <c r="N884" s="6">
        <v>0</v>
      </c>
      <c r="O884" s="6">
        <v>0</v>
      </c>
      <c r="P884" s="7">
        <v>0</v>
      </c>
      <c r="Q884" s="43" t="s">
        <v>171</v>
      </c>
      <c r="R884" s="38">
        <f t="shared" si="46"/>
        <v>0</v>
      </c>
      <c r="S884" s="8">
        <v>5</v>
      </c>
      <c r="T884" s="3">
        <v>39</v>
      </c>
      <c r="U884" s="32" t="s">
        <v>169</v>
      </c>
    </row>
    <row r="885" spans="1:21" x14ac:dyDescent="0.35">
      <c r="A885" s="5">
        <v>67</v>
      </c>
      <c r="B885" s="2" t="s">
        <v>78</v>
      </c>
      <c r="C885" s="2" t="s">
        <v>1</v>
      </c>
      <c r="D885" s="2" t="s">
        <v>16</v>
      </c>
      <c r="E885" s="2" t="s">
        <v>6</v>
      </c>
      <c r="F885" s="2" t="s">
        <v>17</v>
      </c>
      <c r="G885" s="5">
        <v>4</v>
      </c>
      <c r="H885" s="2" t="s">
        <v>4</v>
      </c>
      <c r="I885" s="15">
        <v>70</v>
      </c>
      <c r="J885" s="10">
        <v>0</v>
      </c>
      <c r="K885" s="3">
        <v>0</v>
      </c>
      <c r="L885" s="3">
        <v>0</v>
      </c>
      <c r="M885" s="3">
        <v>0</v>
      </c>
      <c r="N885" s="6">
        <v>0</v>
      </c>
      <c r="O885" s="6">
        <v>0</v>
      </c>
      <c r="P885" s="7">
        <v>0</v>
      </c>
      <c r="Q885" s="43" t="s">
        <v>171</v>
      </c>
      <c r="R885" s="38">
        <f t="shared" si="46"/>
        <v>0</v>
      </c>
      <c r="S885" s="8">
        <v>8</v>
      </c>
      <c r="T885" s="3">
        <v>62</v>
      </c>
      <c r="U885" s="32" t="s">
        <v>169</v>
      </c>
    </row>
    <row r="886" spans="1:21" x14ac:dyDescent="0.35">
      <c r="A886" s="5">
        <v>67</v>
      </c>
      <c r="B886" s="2" t="s">
        <v>5</v>
      </c>
      <c r="C886" s="2" t="s">
        <v>1</v>
      </c>
      <c r="D886" s="2" t="s">
        <v>16</v>
      </c>
      <c r="E886" s="2" t="s">
        <v>6</v>
      </c>
      <c r="F886" s="2" t="s">
        <v>17</v>
      </c>
      <c r="G886" s="5">
        <v>4</v>
      </c>
      <c r="H886" s="2" t="s">
        <v>4</v>
      </c>
      <c r="I886" s="15">
        <v>67</v>
      </c>
      <c r="J886" s="10">
        <v>0</v>
      </c>
      <c r="K886" s="3">
        <v>0</v>
      </c>
      <c r="L886" s="3">
        <v>0</v>
      </c>
      <c r="M886" s="3">
        <v>0</v>
      </c>
      <c r="N886" s="6">
        <v>0</v>
      </c>
      <c r="O886" s="6">
        <v>0</v>
      </c>
      <c r="P886" s="7">
        <v>0</v>
      </c>
      <c r="Q886" s="43" t="s">
        <v>171</v>
      </c>
      <c r="R886" s="38">
        <f t="shared" si="46"/>
        <v>0</v>
      </c>
      <c r="S886" s="8">
        <v>12</v>
      </c>
      <c r="T886" s="3">
        <v>55</v>
      </c>
      <c r="U886" s="32" t="s">
        <v>169</v>
      </c>
    </row>
    <row r="887" spans="1:21" x14ac:dyDescent="0.35">
      <c r="A887" s="5">
        <v>67</v>
      </c>
      <c r="B887" s="2" t="s">
        <v>78</v>
      </c>
      <c r="C887" s="2" t="s">
        <v>38</v>
      </c>
      <c r="D887" s="2" t="s">
        <v>39</v>
      </c>
      <c r="E887" s="2" t="s">
        <v>6</v>
      </c>
      <c r="F887" s="2" t="s">
        <v>134</v>
      </c>
      <c r="G887" s="5">
        <v>4</v>
      </c>
      <c r="H887" s="2" t="s">
        <v>4</v>
      </c>
      <c r="I887" s="15">
        <v>37</v>
      </c>
      <c r="J887" s="10">
        <v>0</v>
      </c>
      <c r="K887" s="3">
        <v>0</v>
      </c>
      <c r="L887" s="3">
        <v>0</v>
      </c>
      <c r="M887" s="3">
        <v>0</v>
      </c>
      <c r="N887" s="6">
        <v>0</v>
      </c>
      <c r="O887" s="6">
        <v>0</v>
      </c>
      <c r="P887" s="7">
        <v>0</v>
      </c>
      <c r="Q887" s="43" t="s">
        <v>171</v>
      </c>
      <c r="R887" s="38">
        <f t="shared" si="46"/>
        <v>0</v>
      </c>
      <c r="S887" s="8">
        <v>3</v>
      </c>
      <c r="T887" s="3">
        <v>34</v>
      </c>
      <c r="U887" s="32" t="s">
        <v>169</v>
      </c>
    </row>
    <row r="888" spans="1:21" x14ac:dyDescent="0.35">
      <c r="A888" s="5">
        <v>67</v>
      </c>
      <c r="B888" s="2" t="s">
        <v>78</v>
      </c>
      <c r="C888" s="2" t="s">
        <v>38</v>
      </c>
      <c r="D888" s="2" t="s">
        <v>39</v>
      </c>
      <c r="E888" s="2" t="s">
        <v>6</v>
      </c>
      <c r="F888" s="2" t="s">
        <v>82</v>
      </c>
      <c r="G888" s="5">
        <v>4</v>
      </c>
      <c r="H888" s="2" t="s">
        <v>4</v>
      </c>
      <c r="I888" s="15">
        <v>41</v>
      </c>
      <c r="J888" s="10">
        <v>0</v>
      </c>
      <c r="K888" s="3">
        <v>0</v>
      </c>
      <c r="L888" s="3">
        <v>0</v>
      </c>
      <c r="M888" s="3">
        <v>0</v>
      </c>
      <c r="N888" s="6">
        <v>0</v>
      </c>
      <c r="O888" s="6">
        <v>0</v>
      </c>
      <c r="P888" s="7">
        <v>0</v>
      </c>
      <c r="Q888" s="43" t="s">
        <v>171</v>
      </c>
      <c r="R888" s="38">
        <f t="shared" si="46"/>
        <v>0</v>
      </c>
      <c r="S888" s="8">
        <v>3</v>
      </c>
      <c r="T888" s="3">
        <v>38</v>
      </c>
      <c r="U888" s="32" t="s">
        <v>169</v>
      </c>
    </row>
    <row r="889" spans="1:21" x14ac:dyDescent="0.35">
      <c r="A889" s="5">
        <v>67</v>
      </c>
      <c r="B889" s="2" t="s">
        <v>78</v>
      </c>
      <c r="C889" s="2" t="s">
        <v>38</v>
      </c>
      <c r="D889" s="2" t="s">
        <v>39</v>
      </c>
      <c r="E889" s="2" t="s">
        <v>6</v>
      </c>
      <c r="F889" s="2" t="s">
        <v>40</v>
      </c>
      <c r="G889" s="5">
        <v>4</v>
      </c>
      <c r="H889" s="2" t="s">
        <v>4</v>
      </c>
      <c r="I889" s="15">
        <v>39</v>
      </c>
      <c r="J889" s="10">
        <v>0</v>
      </c>
      <c r="K889" s="3">
        <v>0</v>
      </c>
      <c r="L889" s="3">
        <v>0</v>
      </c>
      <c r="M889" s="3">
        <v>0</v>
      </c>
      <c r="N889" s="6">
        <v>0</v>
      </c>
      <c r="O889" s="6">
        <v>0</v>
      </c>
      <c r="P889" s="7">
        <v>0</v>
      </c>
      <c r="Q889" s="43" t="s">
        <v>171</v>
      </c>
      <c r="R889" s="38">
        <f t="shared" si="46"/>
        <v>0</v>
      </c>
      <c r="S889" s="8">
        <v>8</v>
      </c>
      <c r="T889" s="3">
        <v>31</v>
      </c>
      <c r="U889" s="32" t="s">
        <v>169</v>
      </c>
    </row>
    <row r="890" spans="1:21" x14ac:dyDescent="0.35">
      <c r="A890" s="5">
        <v>67</v>
      </c>
      <c r="B890" s="2" t="s">
        <v>5</v>
      </c>
      <c r="C890" s="2" t="s">
        <v>38</v>
      </c>
      <c r="D890" s="2" t="s">
        <v>39</v>
      </c>
      <c r="E890" s="2" t="s">
        <v>6</v>
      </c>
      <c r="F890" s="2" t="s">
        <v>40</v>
      </c>
      <c r="G890" s="5">
        <v>4</v>
      </c>
      <c r="H890" s="2" t="s">
        <v>4</v>
      </c>
      <c r="I890" s="15">
        <v>18</v>
      </c>
      <c r="J890" s="10">
        <v>0</v>
      </c>
      <c r="K890" s="3">
        <v>0</v>
      </c>
      <c r="L890" s="3">
        <v>0</v>
      </c>
      <c r="M890" s="3">
        <v>0</v>
      </c>
      <c r="N890" s="6">
        <v>0</v>
      </c>
      <c r="O890" s="6">
        <v>0</v>
      </c>
      <c r="P890" s="7">
        <v>0</v>
      </c>
      <c r="Q890" s="43" t="s">
        <v>171</v>
      </c>
      <c r="R890" s="38">
        <f t="shared" si="46"/>
        <v>0</v>
      </c>
      <c r="S890" s="8">
        <v>2</v>
      </c>
      <c r="T890" s="3">
        <v>16</v>
      </c>
      <c r="U890" s="32" t="s">
        <v>169</v>
      </c>
    </row>
    <row r="891" spans="1:21" x14ac:dyDescent="0.35">
      <c r="A891" s="5">
        <v>67</v>
      </c>
      <c r="B891" s="2" t="s">
        <v>78</v>
      </c>
      <c r="C891" s="2" t="s">
        <v>38</v>
      </c>
      <c r="D891" s="2" t="s">
        <v>86</v>
      </c>
      <c r="E891" s="2" t="s">
        <v>6</v>
      </c>
      <c r="F891" s="2" t="s">
        <v>127</v>
      </c>
      <c r="G891" s="5">
        <v>4</v>
      </c>
      <c r="H891" s="2" t="s">
        <v>4</v>
      </c>
      <c r="I891" s="15">
        <v>23</v>
      </c>
      <c r="J891" s="10">
        <v>0</v>
      </c>
      <c r="K891" s="3">
        <v>0</v>
      </c>
      <c r="L891" s="3">
        <v>0</v>
      </c>
      <c r="M891" s="3">
        <v>0</v>
      </c>
      <c r="N891" s="6">
        <v>0</v>
      </c>
      <c r="O891" s="6">
        <v>0</v>
      </c>
      <c r="P891" s="7">
        <v>0</v>
      </c>
      <c r="Q891" s="43" t="s">
        <v>171</v>
      </c>
      <c r="R891" s="38">
        <f t="shared" si="46"/>
        <v>0</v>
      </c>
      <c r="S891" s="8">
        <v>8</v>
      </c>
      <c r="T891" s="3">
        <v>15</v>
      </c>
      <c r="U891" s="32" t="s">
        <v>169</v>
      </c>
    </row>
    <row r="892" spans="1:21" x14ac:dyDescent="0.35">
      <c r="A892" s="5">
        <v>67</v>
      </c>
      <c r="B892" s="2" t="s">
        <v>78</v>
      </c>
      <c r="C892" s="2" t="s">
        <v>38</v>
      </c>
      <c r="D892" s="2" t="s">
        <v>86</v>
      </c>
      <c r="E892" s="2" t="s">
        <v>6</v>
      </c>
      <c r="F892" s="2" t="s">
        <v>130</v>
      </c>
      <c r="G892" s="5">
        <v>4</v>
      </c>
      <c r="H892" s="2" t="s">
        <v>4</v>
      </c>
      <c r="I892" s="15">
        <v>39</v>
      </c>
      <c r="J892" s="10">
        <v>0</v>
      </c>
      <c r="K892" s="3">
        <v>0</v>
      </c>
      <c r="L892" s="3">
        <v>0</v>
      </c>
      <c r="M892" s="3">
        <v>0</v>
      </c>
      <c r="N892" s="6">
        <v>0</v>
      </c>
      <c r="O892" s="6">
        <v>0</v>
      </c>
      <c r="P892" s="7">
        <v>0</v>
      </c>
      <c r="Q892" s="43" t="s">
        <v>171</v>
      </c>
      <c r="R892" s="38">
        <f t="shared" si="46"/>
        <v>0</v>
      </c>
      <c r="S892" s="8">
        <v>7</v>
      </c>
      <c r="T892" s="3">
        <v>32</v>
      </c>
      <c r="U892" s="32" t="s">
        <v>169</v>
      </c>
    </row>
    <row r="893" spans="1:21" x14ac:dyDescent="0.35">
      <c r="A893" s="5">
        <v>67</v>
      </c>
      <c r="B893" s="2" t="s">
        <v>78</v>
      </c>
      <c r="C893" s="2" t="s">
        <v>38</v>
      </c>
      <c r="D893" s="2" t="s">
        <v>86</v>
      </c>
      <c r="E893" s="2" t="s">
        <v>6</v>
      </c>
      <c r="F893" s="2" t="s">
        <v>126</v>
      </c>
      <c r="G893" s="5">
        <v>4</v>
      </c>
      <c r="H893" s="2" t="s">
        <v>4</v>
      </c>
      <c r="I893" s="15">
        <v>39</v>
      </c>
      <c r="J893" s="10">
        <v>0</v>
      </c>
      <c r="K893" s="3">
        <v>0</v>
      </c>
      <c r="L893" s="3">
        <v>0</v>
      </c>
      <c r="M893" s="3">
        <v>0</v>
      </c>
      <c r="N893" s="6">
        <v>0</v>
      </c>
      <c r="O893" s="6">
        <v>0</v>
      </c>
      <c r="P893" s="7">
        <v>0</v>
      </c>
      <c r="Q893" s="43" t="s">
        <v>171</v>
      </c>
      <c r="R893" s="38">
        <f t="shared" si="46"/>
        <v>0</v>
      </c>
      <c r="S893" s="8">
        <v>13</v>
      </c>
      <c r="T893" s="3">
        <v>26</v>
      </c>
      <c r="U893" s="32" t="s">
        <v>169</v>
      </c>
    </row>
    <row r="894" spans="1:21" x14ac:dyDescent="0.35">
      <c r="A894" s="5">
        <v>67</v>
      </c>
      <c r="B894" s="2" t="s">
        <v>78</v>
      </c>
      <c r="C894" s="2" t="s">
        <v>38</v>
      </c>
      <c r="D894" s="2" t="s">
        <v>88</v>
      </c>
      <c r="E894" s="2" t="s">
        <v>6</v>
      </c>
      <c r="F894" s="2" t="s">
        <v>89</v>
      </c>
      <c r="G894" s="5">
        <v>4</v>
      </c>
      <c r="H894" s="2" t="s">
        <v>4</v>
      </c>
      <c r="I894" s="15">
        <v>101</v>
      </c>
      <c r="J894" s="10">
        <v>0</v>
      </c>
      <c r="K894" s="3">
        <v>0</v>
      </c>
      <c r="L894" s="3">
        <v>0</v>
      </c>
      <c r="M894" s="3">
        <v>0</v>
      </c>
      <c r="N894" s="6">
        <v>0</v>
      </c>
      <c r="O894" s="6">
        <v>0</v>
      </c>
      <c r="P894" s="7">
        <v>0</v>
      </c>
      <c r="Q894" s="43" t="s">
        <v>171</v>
      </c>
      <c r="R894" s="38">
        <f t="shared" si="46"/>
        <v>0</v>
      </c>
      <c r="S894" s="8">
        <v>16</v>
      </c>
      <c r="T894" s="3">
        <v>85</v>
      </c>
      <c r="U894" s="32" t="s">
        <v>169</v>
      </c>
    </row>
    <row r="895" spans="1:21" x14ac:dyDescent="0.35">
      <c r="A895" s="5">
        <v>67</v>
      </c>
      <c r="B895" s="2" t="s">
        <v>78</v>
      </c>
      <c r="C895" s="2" t="s">
        <v>38</v>
      </c>
      <c r="D895" s="2" t="s">
        <v>83</v>
      </c>
      <c r="E895" s="2" t="s">
        <v>6</v>
      </c>
      <c r="F895" s="2" t="s">
        <v>84</v>
      </c>
      <c r="G895" s="5">
        <v>5</v>
      </c>
      <c r="H895" s="2" t="s">
        <v>4</v>
      </c>
      <c r="I895" s="15">
        <v>63</v>
      </c>
      <c r="J895" s="10">
        <v>0</v>
      </c>
      <c r="K895" s="3">
        <v>0</v>
      </c>
      <c r="L895" s="3">
        <v>0</v>
      </c>
      <c r="M895" s="3">
        <v>0</v>
      </c>
      <c r="N895" s="6">
        <v>0</v>
      </c>
      <c r="O895" s="6">
        <v>0</v>
      </c>
      <c r="P895" s="7">
        <v>0</v>
      </c>
      <c r="Q895" s="43" t="s">
        <v>171</v>
      </c>
      <c r="R895" s="38">
        <f t="shared" si="46"/>
        <v>0</v>
      </c>
      <c r="S895" s="8">
        <v>7</v>
      </c>
      <c r="T895" s="3">
        <v>56</v>
      </c>
      <c r="U895" s="32" t="s">
        <v>169</v>
      </c>
    </row>
    <row r="896" spans="1:21" x14ac:dyDescent="0.35">
      <c r="A896" s="5">
        <v>67</v>
      </c>
      <c r="B896" s="2" t="s">
        <v>78</v>
      </c>
      <c r="C896" s="2" t="s">
        <v>38</v>
      </c>
      <c r="D896" s="2" t="s">
        <v>83</v>
      </c>
      <c r="E896" s="2" t="s">
        <v>6</v>
      </c>
      <c r="F896" s="2" t="s">
        <v>95</v>
      </c>
      <c r="G896" s="5">
        <v>5</v>
      </c>
      <c r="H896" s="2" t="s">
        <v>4</v>
      </c>
      <c r="I896" s="15">
        <v>42</v>
      </c>
      <c r="J896" s="10">
        <v>0</v>
      </c>
      <c r="K896" s="3">
        <v>0</v>
      </c>
      <c r="L896" s="3">
        <v>0</v>
      </c>
      <c r="M896" s="3">
        <v>0</v>
      </c>
      <c r="N896" s="6">
        <v>0</v>
      </c>
      <c r="O896" s="6">
        <v>0</v>
      </c>
      <c r="P896" s="7">
        <v>0</v>
      </c>
      <c r="Q896" s="43" t="s">
        <v>171</v>
      </c>
      <c r="R896" s="38">
        <f t="shared" si="46"/>
        <v>0</v>
      </c>
      <c r="S896" s="8">
        <v>2</v>
      </c>
      <c r="T896" s="3">
        <v>40</v>
      </c>
      <c r="U896" s="32" t="s">
        <v>169</v>
      </c>
    </row>
    <row r="897" spans="1:21" x14ac:dyDescent="0.35">
      <c r="A897" s="5">
        <v>67</v>
      </c>
      <c r="B897" s="2" t="s">
        <v>22</v>
      </c>
      <c r="C897" s="2" t="s">
        <v>41</v>
      </c>
      <c r="D897" s="2" t="s">
        <v>71</v>
      </c>
      <c r="E897" s="2" t="s">
        <v>113</v>
      </c>
      <c r="F897" s="2" t="s">
        <v>116</v>
      </c>
      <c r="G897" s="5">
        <v>2</v>
      </c>
      <c r="H897" s="2" t="s">
        <v>4</v>
      </c>
      <c r="I897" s="15">
        <v>3</v>
      </c>
      <c r="J897" s="10">
        <v>0</v>
      </c>
      <c r="K897" s="3">
        <v>0</v>
      </c>
      <c r="L897" s="3">
        <v>0</v>
      </c>
      <c r="M897" s="3">
        <v>0</v>
      </c>
      <c r="N897" s="4">
        <v>0</v>
      </c>
      <c r="O897" s="4">
        <v>0</v>
      </c>
      <c r="P897" s="7">
        <v>0</v>
      </c>
      <c r="Q897" s="37">
        <f>SUM(N897:O897)/I897</f>
        <v>0</v>
      </c>
      <c r="R897" s="38">
        <f t="shared" si="46"/>
        <v>0</v>
      </c>
      <c r="S897" s="8">
        <v>1</v>
      </c>
      <c r="T897" s="3">
        <v>2</v>
      </c>
      <c r="U897" s="32"/>
    </row>
    <row r="898" spans="1:21" x14ac:dyDescent="0.35">
      <c r="A898" s="5">
        <v>67</v>
      </c>
      <c r="B898" s="2" t="s">
        <v>22</v>
      </c>
      <c r="C898" s="2" t="s">
        <v>41</v>
      </c>
      <c r="D898" s="2" t="s">
        <v>71</v>
      </c>
      <c r="E898" s="2" t="s">
        <v>113</v>
      </c>
      <c r="F898" s="2" t="s">
        <v>116</v>
      </c>
      <c r="G898" s="5">
        <v>2</v>
      </c>
      <c r="H898" s="2" t="s">
        <v>54</v>
      </c>
      <c r="I898" s="15">
        <v>10</v>
      </c>
      <c r="J898" s="10">
        <v>0</v>
      </c>
      <c r="K898" s="3">
        <v>0</v>
      </c>
      <c r="L898" s="3">
        <v>0</v>
      </c>
      <c r="M898" s="3">
        <v>0</v>
      </c>
      <c r="N898" s="4">
        <v>0</v>
      </c>
      <c r="O898" s="4">
        <v>0</v>
      </c>
      <c r="P898" s="7">
        <v>0</v>
      </c>
      <c r="Q898" s="37">
        <f t="shared" ref="Q898:Q905" si="47">SUM(N898:O898)/I898</f>
        <v>0</v>
      </c>
      <c r="R898" s="38">
        <f>P898/I898</f>
        <v>0</v>
      </c>
      <c r="S898" s="8">
        <v>0</v>
      </c>
      <c r="T898" s="3">
        <v>10</v>
      </c>
      <c r="U898" s="32"/>
    </row>
    <row r="899" spans="1:21" x14ac:dyDescent="0.35">
      <c r="A899" s="5">
        <v>67</v>
      </c>
      <c r="B899" s="2" t="s">
        <v>24</v>
      </c>
      <c r="C899" s="2" t="s">
        <v>41</v>
      </c>
      <c r="D899" s="2" t="s">
        <v>44</v>
      </c>
      <c r="E899" s="2" t="s">
        <v>113</v>
      </c>
      <c r="F899" s="2" t="s">
        <v>115</v>
      </c>
      <c r="G899" s="5">
        <v>2</v>
      </c>
      <c r="H899" s="2" t="s">
        <v>4</v>
      </c>
      <c r="I899" s="15">
        <v>14</v>
      </c>
      <c r="J899" s="10">
        <v>0</v>
      </c>
      <c r="K899" s="3">
        <v>0</v>
      </c>
      <c r="L899" s="3">
        <v>0</v>
      </c>
      <c r="M899" s="3">
        <v>0</v>
      </c>
      <c r="N899" s="4">
        <v>0</v>
      </c>
      <c r="O899" s="4">
        <v>0</v>
      </c>
      <c r="P899" s="7">
        <v>0</v>
      </c>
      <c r="Q899" s="37">
        <f t="shared" si="47"/>
        <v>0</v>
      </c>
      <c r="R899" s="38">
        <f t="shared" si="46"/>
        <v>0</v>
      </c>
      <c r="S899" s="8">
        <v>8</v>
      </c>
      <c r="T899" s="3">
        <v>6</v>
      </c>
      <c r="U899" s="32"/>
    </row>
    <row r="900" spans="1:21" x14ac:dyDescent="0.35">
      <c r="A900" s="5">
        <v>67</v>
      </c>
      <c r="B900" s="2" t="s">
        <v>22</v>
      </c>
      <c r="C900" s="2" t="s">
        <v>41</v>
      </c>
      <c r="D900" s="2" t="s">
        <v>44</v>
      </c>
      <c r="E900" s="2" t="s">
        <v>113</v>
      </c>
      <c r="F900" s="2" t="s">
        <v>115</v>
      </c>
      <c r="G900" s="5">
        <v>2</v>
      </c>
      <c r="H900" s="2" t="s">
        <v>4</v>
      </c>
      <c r="I900" s="15">
        <v>2</v>
      </c>
      <c r="J900" s="10">
        <v>0</v>
      </c>
      <c r="K900" s="3">
        <v>0</v>
      </c>
      <c r="L900" s="3">
        <v>0</v>
      </c>
      <c r="M900" s="3">
        <v>0</v>
      </c>
      <c r="N900" s="4">
        <v>0</v>
      </c>
      <c r="O900" s="4">
        <v>0</v>
      </c>
      <c r="P900" s="7">
        <v>0</v>
      </c>
      <c r="Q900" s="37">
        <f t="shared" si="47"/>
        <v>0</v>
      </c>
      <c r="R900" s="38">
        <f t="shared" si="46"/>
        <v>0</v>
      </c>
      <c r="S900" s="8">
        <v>0</v>
      </c>
      <c r="T900" s="3">
        <v>2</v>
      </c>
      <c r="U900" s="32"/>
    </row>
    <row r="901" spans="1:21" x14ac:dyDescent="0.35">
      <c r="A901" s="5">
        <v>67</v>
      </c>
      <c r="B901" s="2" t="s">
        <v>78</v>
      </c>
      <c r="C901" s="2" t="s">
        <v>1</v>
      </c>
      <c r="D901" s="2" t="s">
        <v>2</v>
      </c>
      <c r="E901" s="2" t="s">
        <v>113</v>
      </c>
      <c r="F901" s="2" t="s">
        <v>112</v>
      </c>
      <c r="G901" s="5">
        <v>2</v>
      </c>
      <c r="H901" s="2" t="s">
        <v>4</v>
      </c>
      <c r="I901" s="15">
        <v>2</v>
      </c>
      <c r="J901" s="10">
        <v>0</v>
      </c>
      <c r="K901" s="3">
        <v>0</v>
      </c>
      <c r="L901" s="3">
        <v>0</v>
      </c>
      <c r="M901" s="3">
        <v>0</v>
      </c>
      <c r="N901" s="4">
        <v>0</v>
      </c>
      <c r="O901" s="4">
        <v>0</v>
      </c>
      <c r="P901" s="7">
        <v>0</v>
      </c>
      <c r="Q901" s="37">
        <f t="shared" si="47"/>
        <v>0</v>
      </c>
      <c r="R901" s="38">
        <f t="shared" si="46"/>
        <v>0</v>
      </c>
      <c r="S901" s="8">
        <v>1</v>
      </c>
      <c r="T901" s="3">
        <v>1</v>
      </c>
      <c r="U901" s="32"/>
    </row>
    <row r="902" spans="1:21" x14ac:dyDescent="0.35">
      <c r="A902" s="5">
        <v>67</v>
      </c>
      <c r="B902" s="2" t="s">
        <v>78</v>
      </c>
      <c r="C902" s="2" t="s">
        <v>1</v>
      </c>
      <c r="D902" s="2" t="s">
        <v>10</v>
      </c>
      <c r="E902" s="2" t="s">
        <v>113</v>
      </c>
      <c r="F902" s="2" t="s">
        <v>114</v>
      </c>
      <c r="G902" s="5">
        <v>2</v>
      </c>
      <c r="H902" s="2" t="s">
        <v>4</v>
      </c>
      <c r="I902" s="15">
        <v>3</v>
      </c>
      <c r="J902" s="10">
        <v>0</v>
      </c>
      <c r="K902" s="3">
        <v>0</v>
      </c>
      <c r="L902" s="3">
        <v>0</v>
      </c>
      <c r="M902" s="3">
        <v>0</v>
      </c>
      <c r="N902" s="4">
        <v>0</v>
      </c>
      <c r="O902" s="4">
        <v>0</v>
      </c>
      <c r="P902" s="7">
        <v>0</v>
      </c>
      <c r="Q902" s="37">
        <f t="shared" si="47"/>
        <v>0</v>
      </c>
      <c r="R902" s="38">
        <f t="shared" si="46"/>
        <v>0</v>
      </c>
      <c r="S902" s="8">
        <v>1</v>
      </c>
      <c r="T902" s="3">
        <v>2</v>
      </c>
      <c r="U902" s="32"/>
    </row>
    <row r="903" spans="1:21" x14ac:dyDescent="0.35">
      <c r="A903" s="5">
        <v>67</v>
      </c>
      <c r="B903" s="2" t="s">
        <v>78</v>
      </c>
      <c r="C903" s="2" t="s">
        <v>1</v>
      </c>
      <c r="D903" s="2" t="s">
        <v>10</v>
      </c>
      <c r="E903" s="2" t="s">
        <v>113</v>
      </c>
      <c r="F903" s="2" t="s">
        <v>114</v>
      </c>
      <c r="G903" s="5">
        <v>2</v>
      </c>
      <c r="H903" s="2" t="s">
        <v>54</v>
      </c>
      <c r="I903" s="15">
        <v>11</v>
      </c>
      <c r="J903" s="10">
        <v>0</v>
      </c>
      <c r="K903" s="3">
        <v>0</v>
      </c>
      <c r="L903" s="3">
        <v>0</v>
      </c>
      <c r="M903" s="3">
        <v>0</v>
      </c>
      <c r="N903" s="4">
        <v>0</v>
      </c>
      <c r="O903" s="4">
        <v>2</v>
      </c>
      <c r="P903" s="7">
        <v>2</v>
      </c>
      <c r="Q903" s="37">
        <f t="shared" si="47"/>
        <v>0.18181818181818182</v>
      </c>
      <c r="R903" s="38">
        <f>P903/I903</f>
        <v>0.18181818181818182</v>
      </c>
      <c r="S903" s="8">
        <v>2</v>
      </c>
      <c r="T903" s="3">
        <v>7</v>
      </c>
      <c r="U903" s="32"/>
    </row>
    <row r="904" spans="1:21" x14ac:dyDescent="0.35">
      <c r="A904" s="5">
        <v>67</v>
      </c>
      <c r="B904" s="2" t="s">
        <v>78</v>
      </c>
      <c r="C904" s="2" t="s">
        <v>1</v>
      </c>
      <c r="D904" s="2" t="s">
        <v>10</v>
      </c>
      <c r="E904" s="2" t="s">
        <v>150</v>
      </c>
      <c r="F904" s="2" t="s">
        <v>149</v>
      </c>
      <c r="G904" s="5">
        <v>2</v>
      </c>
      <c r="H904" s="2" t="s">
        <v>4</v>
      </c>
      <c r="I904" s="15">
        <v>1</v>
      </c>
      <c r="J904" s="10">
        <v>0</v>
      </c>
      <c r="K904" s="3">
        <v>0</v>
      </c>
      <c r="L904" s="3">
        <v>0</v>
      </c>
      <c r="M904" s="3">
        <v>0</v>
      </c>
      <c r="N904" s="4">
        <v>0</v>
      </c>
      <c r="O904" s="4">
        <v>0</v>
      </c>
      <c r="P904" s="7">
        <v>0</v>
      </c>
      <c r="Q904" s="37">
        <f t="shared" si="47"/>
        <v>0</v>
      </c>
      <c r="R904" s="38">
        <f t="shared" si="46"/>
        <v>0</v>
      </c>
      <c r="S904" s="8">
        <v>0</v>
      </c>
      <c r="T904" s="3">
        <v>1</v>
      </c>
      <c r="U904" s="32"/>
    </row>
    <row r="905" spans="1:21" ht="18.600000000000001" thickBot="1" x14ac:dyDescent="0.4">
      <c r="A905" s="5">
        <v>67</v>
      </c>
      <c r="B905" s="2" t="s">
        <v>78</v>
      </c>
      <c r="C905" s="2" t="s">
        <v>1</v>
      </c>
      <c r="D905" s="2" t="s">
        <v>10</v>
      </c>
      <c r="E905" s="2" t="s">
        <v>150</v>
      </c>
      <c r="F905" s="2" t="s">
        <v>149</v>
      </c>
      <c r="G905" s="5">
        <v>2</v>
      </c>
      <c r="H905" s="2" t="s">
        <v>54</v>
      </c>
      <c r="I905" s="15">
        <v>4</v>
      </c>
      <c r="J905" s="12">
        <v>0</v>
      </c>
      <c r="K905" s="13">
        <v>0</v>
      </c>
      <c r="L905" s="13">
        <v>0</v>
      </c>
      <c r="M905" s="13">
        <v>0</v>
      </c>
      <c r="N905" s="30">
        <v>0</v>
      </c>
      <c r="O905" s="30">
        <v>0</v>
      </c>
      <c r="P905" s="14">
        <v>0</v>
      </c>
      <c r="Q905" s="40">
        <f t="shared" si="47"/>
        <v>0</v>
      </c>
      <c r="R905" s="41">
        <f t="shared" si="46"/>
        <v>0</v>
      </c>
      <c r="S905" s="8">
        <v>0</v>
      </c>
      <c r="T905" s="3">
        <v>4</v>
      </c>
      <c r="U905" s="32"/>
    </row>
  </sheetData>
  <mergeCells count="16">
    <mergeCell ref="R2:R3"/>
    <mergeCell ref="G2:G3"/>
    <mergeCell ref="Q2:Q3"/>
    <mergeCell ref="U2:U3"/>
    <mergeCell ref="H2:H3"/>
    <mergeCell ref="S2:S3"/>
    <mergeCell ref="T2:T3"/>
    <mergeCell ref="I2:I3"/>
    <mergeCell ref="J2:O2"/>
    <mergeCell ref="P2:P3"/>
    <mergeCell ref="A2:A3"/>
    <mergeCell ref="E2:E3"/>
    <mergeCell ref="C2:C3"/>
    <mergeCell ref="D2:D3"/>
    <mergeCell ref="F2:F3"/>
    <mergeCell ref="B2:B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168"/>
  <sheetViews>
    <sheetView tabSelected="1" workbookViewId="0">
      <selection activeCell="E10" sqref="E10"/>
    </sheetView>
  </sheetViews>
  <sheetFormatPr defaultRowHeight="14.4" x14ac:dyDescent="0.3"/>
  <cols>
    <col min="1" max="1" width="13.5546875" customWidth="1"/>
    <col min="2" max="2" width="6.21875" bestFit="1" customWidth="1"/>
    <col min="3" max="3" width="23.5546875" bestFit="1" customWidth="1"/>
    <col min="4" max="4" width="29.21875" bestFit="1" customWidth="1"/>
    <col min="5" max="5" width="22.21875" bestFit="1" customWidth="1"/>
    <col min="6" max="6" width="57.109375" bestFit="1" customWidth="1"/>
    <col min="7" max="7" width="10.44140625" bestFit="1" customWidth="1"/>
    <col min="8" max="8" width="11" bestFit="1" customWidth="1"/>
    <col min="9" max="9" width="6.6640625" bestFit="1" customWidth="1"/>
    <col min="10" max="15" width="4.44140625" bestFit="1" customWidth="1"/>
    <col min="16" max="16" width="8.44140625" bestFit="1" customWidth="1"/>
    <col min="17" max="17" width="8.5546875" customWidth="1"/>
    <col min="18" max="18" width="8.88671875" customWidth="1"/>
    <col min="19" max="19" width="6.44140625" bestFit="1" customWidth="1"/>
    <col min="20" max="20" width="4.33203125" bestFit="1" customWidth="1"/>
    <col min="21" max="21" width="12.77734375" bestFit="1" customWidth="1"/>
  </cols>
  <sheetData>
    <row r="1" spans="1:21" ht="21.6" thickBot="1" x14ac:dyDescent="0.45">
      <c r="A1" s="35" t="s">
        <v>173</v>
      </c>
      <c r="G1" s="36"/>
      <c r="U1" s="31"/>
    </row>
    <row r="2" spans="1:21" ht="18" x14ac:dyDescent="0.35">
      <c r="A2" s="110" t="s">
        <v>167</v>
      </c>
      <c r="B2" s="110" t="s">
        <v>166</v>
      </c>
      <c r="C2" s="110" t="s">
        <v>159</v>
      </c>
      <c r="D2" s="110" t="s">
        <v>160</v>
      </c>
      <c r="E2" s="110" t="s">
        <v>158</v>
      </c>
      <c r="F2" s="110" t="s">
        <v>161</v>
      </c>
      <c r="G2" s="110" t="s">
        <v>172</v>
      </c>
      <c r="H2" s="110" t="s">
        <v>162</v>
      </c>
      <c r="I2" s="118" t="s">
        <v>165</v>
      </c>
      <c r="J2" s="120" t="s">
        <v>168</v>
      </c>
      <c r="K2" s="121"/>
      <c r="L2" s="121"/>
      <c r="M2" s="121"/>
      <c r="N2" s="121"/>
      <c r="O2" s="122"/>
      <c r="P2" s="114" t="s">
        <v>157</v>
      </c>
      <c r="Q2" s="114" t="s">
        <v>174</v>
      </c>
      <c r="R2" s="124" t="s">
        <v>164</v>
      </c>
      <c r="S2" s="116" t="s">
        <v>9</v>
      </c>
      <c r="T2" s="110" t="s">
        <v>163</v>
      </c>
      <c r="U2" s="110" t="s">
        <v>170</v>
      </c>
    </row>
    <row r="3" spans="1:21" ht="18" x14ac:dyDescent="0.35">
      <c r="A3" s="111"/>
      <c r="B3" s="111"/>
      <c r="C3" s="111"/>
      <c r="D3" s="111"/>
      <c r="E3" s="111"/>
      <c r="F3" s="111"/>
      <c r="G3" s="111"/>
      <c r="H3" s="111"/>
      <c r="I3" s="119"/>
      <c r="J3" s="9" t="s">
        <v>34</v>
      </c>
      <c r="K3" s="1" t="s">
        <v>52</v>
      </c>
      <c r="L3" s="1" t="s">
        <v>7</v>
      </c>
      <c r="M3" s="1" t="s">
        <v>0</v>
      </c>
      <c r="N3" s="1" t="s">
        <v>8</v>
      </c>
      <c r="O3" s="1" t="s">
        <v>51</v>
      </c>
      <c r="P3" s="123"/>
      <c r="Q3" s="115"/>
      <c r="R3" s="125"/>
      <c r="S3" s="117"/>
      <c r="T3" s="111"/>
      <c r="U3" s="111"/>
    </row>
    <row r="4" spans="1:21" ht="18" x14ac:dyDescent="0.35">
      <c r="A4" s="5">
        <v>64</v>
      </c>
      <c r="B4" s="2" t="s">
        <v>5</v>
      </c>
      <c r="C4" s="2" t="s">
        <v>1</v>
      </c>
      <c r="D4" s="2" t="s">
        <v>18</v>
      </c>
      <c r="E4" s="2" t="s">
        <v>6</v>
      </c>
      <c r="F4" s="2" t="s">
        <v>25</v>
      </c>
      <c r="G4" s="5">
        <v>5</v>
      </c>
      <c r="H4" s="2" t="s">
        <v>4</v>
      </c>
      <c r="I4" s="15">
        <v>29</v>
      </c>
      <c r="J4" s="10">
        <v>0</v>
      </c>
      <c r="K4" s="4">
        <v>0</v>
      </c>
      <c r="L4" s="4">
        <v>0</v>
      </c>
      <c r="M4" s="4">
        <v>19</v>
      </c>
      <c r="N4" s="4">
        <v>3</v>
      </c>
      <c r="O4" s="4">
        <v>2</v>
      </c>
      <c r="P4" s="7">
        <v>24</v>
      </c>
      <c r="Q4" s="37">
        <f>SUM(K4:O4)/I4</f>
        <v>0.82758620689655171</v>
      </c>
      <c r="R4" s="38">
        <f>P4/I4</f>
        <v>0.82758620689655171</v>
      </c>
      <c r="S4" s="8">
        <v>5</v>
      </c>
      <c r="T4" s="3">
        <v>0</v>
      </c>
      <c r="U4" s="32"/>
    </row>
    <row r="5" spans="1:21" ht="18" x14ac:dyDescent="0.35">
      <c r="A5" s="5">
        <v>64</v>
      </c>
      <c r="B5" s="2" t="s">
        <v>26</v>
      </c>
      <c r="C5" s="2" t="s">
        <v>1</v>
      </c>
      <c r="D5" s="2" t="s">
        <v>18</v>
      </c>
      <c r="E5" s="2" t="s">
        <v>6</v>
      </c>
      <c r="F5" s="2" t="s">
        <v>25</v>
      </c>
      <c r="G5" s="5">
        <v>5</v>
      </c>
      <c r="H5" s="2" t="s">
        <v>4</v>
      </c>
      <c r="I5" s="15">
        <v>30</v>
      </c>
      <c r="J5" s="10">
        <v>0</v>
      </c>
      <c r="K5" s="4">
        <v>0</v>
      </c>
      <c r="L5" s="4">
        <v>0</v>
      </c>
      <c r="M5" s="4">
        <v>17</v>
      </c>
      <c r="N5" s="4">
        <v>0</v>
      </c>
      <c r="O5" s="4">
        <v>4</v>
      </c>
      <c r="P5" s="7">
        <v>21</v>
      </c>
      <c r="Q5" s="37">
        <f t="shared" ref="Q5:Q12" si="0">SUM(K5:O5)/I5</f>
        <v>0.7</v>
      </c>
      <c r="R5" s="38">
        <f>P5/I5</f>
        <v>0.7</v>
      </c>
      <c r="S5" s="8">
        <v>8</v>
      </c>
      <c r="T5" s="3">
        <v>1</v>
      </c>
      <c r="U5" s="32"/>
    </row>
    <row r="6" spans="1:21" ht="18" x14ac:dyDescent="0.35">
      <c r="A6" s="5">
        <v>64</v>
      </c>
      <c r="B6" s="2" t="s">
        <v>78</v>
      </c>
      <c r="C6" s="2" t="s">
        <v>1</v>
      </c>
      <c r="D6" s="2" t="s">
        <v>18</v>
      </c>
      <c r="E6" s="2" t="s">
        <v>6</v>
      </c>
      <c r="F6" s="2" t="s">
        <v>105</v>
      </c>
      <c r="G6" s="5">
        <v>5</v>
      </c>
      <c r="H6" s="2" t="s">
        <v>4</v>
      </c>
      <c r="I6" s="15">
        <v>23</v>
      </c>
      <c r="J6" s="10">
        <v>0</v>
      </c>
      <c r="K6" s="4">
        <v>0</v>
      </c>
      <c r="L6" s="4">
        <v>0</v>
      </c>
      <c r="M6" s="4">
        <v>0</v>
      </c>
      <c r="N6" s="4">
        <v>0</v>
      </c>
      <c r="O6" s="4">
        <v>8</v>
      </c>
      <c r="P6" s="7">
        <v>8</v>
      </c>
      <c r="Q6" s="37">
        <f>SUM(K6:O6)/I6</f>
        <v>0.34782608695652173</v>
      </c>
      <c r="R6" s="38">
        <f t="shared" ref="R6:R22" si="1">P6/I6</f>
        <v>0.34782608695652173</v>
      </c>
      <c r="S6" s="8">
        <v>6</v>
      </c>
      <c r="T6" s="3">
        <v>9</v>
      </c>
      <c r="U6" s="32"/>
    </row>
    <row r="7" spans="1:21" ht="18" x14ac:dyDescent="0.35">
      <c r="A7" s="5">
        <v>64</v>
      </c>
      <c r="B7" s="2" t="s">
        <v>5</v>
      </c>
      <c r="C7" s="2" t="s">
        <v>1</v>
      </c>
      <c r="D7" s="2" t="s">
        <v>18</v>
      </c>
      <c r="E7" s="2" t="s">
        <v>6</v>
      </c>
      <c r="F7" s="2" t="s">
        <v>19</v>
      </c>
      <c r="G7" s="5">
        <v>5</v>
      </c>
      <c r="H7" s="2" t="s">
        <v>4</v>
      </c>
      <c r="I7" s="15">
        <v>30</v>
      </c>
      <c r="J7" s="10">
        <v>0</v>
      </c>
      <c r="K7" s="4">
        <v>0</v>
      </c>
      <c r="L7" s="4">
        <v>0</v>
      </c>
      <c r="M7" s="4">
        <v>0</v>
      </c>
      <c r="N7" s="4">
        <v>14</v>
      </c>
      <c r="O7" s="4">
        <v>4</v>
      </c>
      <c r="P7" s="7">
        <v>18</v>
      </c>
      <c r="Q7" s="37">
        <f t="shared" si="0"/>
        <v>0.6</v>
      </c>
      <c r="R7" s="38">
        <f>P7/I7</f>
        <v>0.6</v>
      </c>
      <c r="S7" s="8">
        <v>10</v>
      </c>
      <c r="T7" s="3">
        <v>2</v>
      </c>
      <c r="U7" s="32"/>
    </row>
    <row r="8" spans="1:21" ht="18" x14ac:dyDescent="0.35">
      <c r="A8" s="5">
        <v>64</v>
      </c>
      <c r="B8" s="2" t="s">
        <v>26</v>
      </c>
      <c r="C8" s="2" t="s">
        <v>1</v>
      </c>
      <c r="D8" s="2" t="s">
        <v>18</v>
      </c>
      <c r="E8" s="2" t="s">
        <v>6</v>
      </c>
      <c r="F8" s="2" t="s">
        <v>19</v>
      </c>
      <c r="G8" s="5">
        <v>5</v>
      </c>
      <c r="H8" s="2" t="s">
        <v>4</v>
      </c>
      <c r="I8" s="15">
        <v>30</v>
      </c>
      <c r="J8" s="10">
        <v>0</v>
      </c>
      <c r="K8" s="4">
        <v>0</v>
      </c>
      <c r="L8" s="4">
        <v>0</v>
      </c>
      <c r="M8" s="4">
        <v>11</v>
      </c>
      <c r="N8" s="4">
        <v>0</v>
      </c>
      <c r="O8" s="4">
        <v>8</v>
      </c>
      <c r="P8" s="7">
        <v>19</v>
      </c>
      <c r="Q8" s="37">
        <f t="shared" si="0"/>
        <v>0.6333333333333333</v>
      </c>
      <c r="R8" s="38">
        <f t="shared" si="1"/>
        <v>0.6333333333333333</v>
      </c>
      <c r="S8" s="8">
        <v>8</v>
      </c>
      <c r="T8" s="3">
        <v>3</v>
      </c>
      <c r="U8" s="32"/>
    </row>
    <row r="9" spans="1:21" ht="18" x14ac:dyDescent="0.35">
      <c r="A9" s="5">
        <v>64</v>
      </c>
      <c r="B9" s="2" t="s">
        <v>78</v>
      </c>
      <c r="C9" s="2" t="s">
        <v>1</v>
      </c>
      <c r="D9" s="2" t="s">
        <v>18</v>
      </c>
      <c r="E9" s="2" t="s">
        <v>6</v>
      </c>
      <c r="F9" s="2" t="s">
        <v>85</v>
      </c>
      <c r="G9" s="5">
        <v>5</v>
      </c>
      <c r="H9" s="2" t="s">
        <v>4</v>
      </c>
      <c r="I9" s="15">
        <v>25</v>
      </c>
      <c r="J9" s="10">
        <v>0</v>
      </c>
      <c r="K9" s="4">
        <v>0</v>
      </c>
      <c r="L9" s="4">
        <v>0</v>
      </c>
      <c r="M9" s="4">
        <v>0</v>
      </c>
      <c r="N9" s="4">
        <v>0</v>
      </c>
      <c r="O9" s="4">
        <v>2</v>
      </c>
      <c r="P9" s="7">
        <v>2</v>
      </c>
      <c r="Q9" s="37">
        <f t="shared" si="0"/>
        <v>0.08</v>
      </c>
      <c r="R9" s="38">
        <f t="shared" si="1"/>
        <v>0.08</v>
      </c>
      <c r="S9" s="8">
        <v>9</v>
      </c>
      <c r="T9" s="3">
        <v>14</v>
      </c>
      <c r="U9" s="32"/>
    </row>
    <row r="10" spans="1:21" ht="18" x14ac:dyDescent="0.35">
      <c r="A10" s="5">
        <v>64</v>
      </c>
      <c r="B10" s="2" t="s">
        <v>78</v>
      </c>
      <c r="C10" s="2" t="s">
        <v>1</v>
      </c>
      <c r="D10" s="2" t="s">
        <v>18</v>
      </c>
      <c r="E10" s="2" t="s">
        <v>6</v>
      </c>
      <c r="F10" s="2" t="s">
        <v>106</v>
      </c>
      <c r="G10" s="5">
        <v>5</v>
      </c>
      <c r="H10" s="2" t="s">
        <v>4</v>
      </c>
      <c r="I10" s="15">
        <v>28</v>
      </c>
      <c r="J10" s="10">
        <v>0</v>
      </c>
      <c r="K10" s="4">
        <v>0</v>
      </c>
      <c r="L10" s="4">
        <v>0</v>
      </c>
      <c r="M10" s="4">
        <v>0</v>
      </c>
      <c r="N10" s="4">
        <v>0</v>
      </c>
      <c r="O10" s="4">
        <v>15</v>
      </c>
      <c r="P10" s="7">
        <v>15</v>
      </c>
      <c r="Q10" s="37">
        <f t="shared" si="0"/>
        <v>0.5357142857142857</v>
      </c>
      <c r="R10" s="38">
        <f>P10/I10</f>
        <v>0.5357142857142857</v>
      </c>
      <c r="S10" s="8">
        <v>10</v>
      </c>
      <c r="T10" s="3">
        <v>3</v>
      </c>
      <c r="U10" s="32"/>
    </row>
    <row r="11" spans="1:21" ht="18" x14ac:dyDescent="0.35">
      <c r="A11" s="5">
        <v>64</v>
      </c>
      <c r="B11" s="2" t="s">
        <v>78</v>
      </c>
      <c r="C11" s="2" t="s">
        <v>1</v>
      </c>
      <c r="D11" s="2" t="s">
        <v>18</v>
      </c>
      <c r="E11" s="2" t="s">
        <v>6</v>
      </c>
      <c r="F11" s="2" t="s">
        <v>27</v>
      </c>
      <c r="G11" s="5">
        <v>5</v>
      </c>
      <c r="H11" s="2" t="s">
        <v>4</v>
      </c>
      <c r="I11" s="15">
        <v>25</v>
      </c>
      <c r="J11" s="10">
        <v>0</v>
      </c>
      <c r="K11" s="4">
        <v>0</v>
      </c>
      <c r="L11" s="4">
        <v>0</v>
      </c>
      <c r="M11" s="4">
        <v>14</v>
      </c>
      <c r="N11" s="4">
        <v>1</v>
      </c>
      <c r="O11" s="4">
        <v>4</v>
      </c>
      <c r="P11" s="7">
        <v>19</v>
      </c>
      <c r="Q11" s="37">
        <f t="shared" si="0"/>
        <v>0.76</v>
      </c>
      <c r="R11" s="38">
        <f t="shared" si="1"/>
        <v>0.76</v>
      </c>
      <c r="S11" s="8">
        <v>5</v>
      </c>
      <c r="T11" s="3">
        <v>1</v>
      </c>
      <c r="U11" s="32"/>
    </row>
    <row r="12" spans="1:21" ht="18" x14ac:dyDescent="0.35">
      <c r="A12" s="5">
        <v>64</v>
      </c>
      <c r="B12" s="2" t="s">
        <v>26</v>
      </c>
      <c r="C12" s="2" t="s">
        <v>1</v>
      </c>
      <c r="D12" s="2" t="s">
        <v>18</v>
      </c>
      <c r="E12" s="2" t="s">
        <v>6</v>
      </c>
      <c r="F12" s="2" t="s">
        <v>27</v>
      </c>
      <c r="G12" s="5">
        <v>5</v>
      </c>
      <c r="H12" s="2" t="s">
        <v>4</v>
      </c>
      <c r="I12" s="15">
        <v>31</v>
      </c>
      <c r="J12" s="10">
        <v>0</v>
      </c>
      <c r="K12" s="4">
        <v>0</v>
      </c>
      <c r="L12" s="4">
        <v>0</v>
      </c>
      <c r="M12" s="4">
        <v>22</v>
      </c>
      <c r="N12" s="4">
        <v>0</v>
      </c>
      <c r="O12" s="4">
        <v>1</v>
      </c>
      <c r="P12" s="7">
        <v>23</v>
      </c>
      <c r="Q12" s="37">
        <f t="shared" si="0"/>
        <v>0.74193548387096775</v>
      </c>
      <c r="R12" s="38">
        <f t="shared" si="1"/>
        <v>0.74193548387096775</v>
      </c>
      <c r="S12" s="8">
        <v>8</v>
      </c>
      <c r="T12" s="3">
        <v>0</v>
      </c>
      <c r="U12" s="32"/>
    </row>
    <row r="13" spans="1:21" ht="18" x14ac:dyDescent="0.35">
      <c r="A13" s="5">
        <v>65</v>
      </c>
      <c r="B13" s="2" t="s">
        <v>5</v>
      </c>
      <c r="C13" s="2" t="s">
        <v>1</v>
      </c>
      <c r="D13" s="2" t="s">
        <v>18</v>
      </c>
      <c r="E13" s="2" t="s">
        <v>6</v>
      </c>
      <c r="F13" s="2" t="s">
        <v>25</v>
      </c>
      <c r="G13" s="5">
        <v>4</v>
      </c>
      <c r="H13" s="2" t="s">
        <v>4</v>
      </c>
      <c r="I13" s="15">
        <v>30</v>
      </c>
      <c r="J13" s="10">
        <v>0</v>
      </c>
      <c r="K13" s="3">
        <v>0</v>
      </c>
      <c r="L13" s="4">
        <v>0</v>
      </c>
      <c r="M13" s="4">
        <v>0</v>
      </c>
      <c r="N13" s="4">
        <v>25</v>
      </c>
      <c r="O13" s="4">
        <v>5</v>
      </c>
      <c r="P13" s="7">
        <v>30</v>
      </c>
      <c r="Q13" s="37">
        <f t="shared" ref="Q13:Q20" si="2">SUM(L13:O13)/I13</f>
        <v>1</v>
      </c>
      <c r="R13" s="38">
        <f t="shared" si="1"/>
        <v>1</v>
      </c>
      <c r="S13" s="8">
        <v>0</v>
      </c>
      <c r="T13" s="3">
        <v>0</v>
      </c>
      <c r="U13" s="32"/>
    </row>
    <row r="14" spans="1:21" ht="18" x14ac:dyDescent="0.35">
      <c r="A14" s="5">
        <v>65</v>
      </c>
      <c r="B14" s="2" t="s">
        <v>26</v>
      </c>
      <c r="C14" s="2" t="s">
        <v>1</v>
      </c>
      <c r="D14" s="2" t="s">
        <v>18</v>
      </c>
      <c r="E14" s="2" t="s">
        <v>6</v>
      </c>
      <c r="F14" s="2" t="s">
        <v>25</v>
      </c>
      <c r="G14" s="5">
        <v>4</v>
      </c>
      <c r="H14" s="2" t="s">
        <v>4</v>
      </c>
      <c r="I14" s="15">
        <v>30</v>
      </c>
      <c r="J14" s="10">
        <v>0</v>
      </c>
      <c r="K14" s="3">
        <v>0</v>
      </c>
      <c r="L14" s="4">
        <v>0</v>
      </c>
      <c r="M14" s="4">
        <v>0</v>
      </c>
      <c r="N14" s="4">
        <v>23</v>
      </c>
      <c r="O14" s="4">
        <v>2</v>
      </c>
      <c r="P14" s="7">
        <v>25</v>
      </c>
      <c r="Q14" s="37">
        <f t="shared" si="2"/>
        <v>0.83333333333333337</v>
      </c>
      <c r="R14" s="38">
        <f t="shared" si="1"/>
        <v>0.83333333333333337</v>
      </c>
      <c r="S14" s="8">
        <v>5</v>
      </c>
      <c r="T14" s="3">
        <v>0</v>
      </c>
      <c r="U14" s="32"/>
    </row>
    <row r="15" spans="1:21" ht="18" x14ac:dyDescent="0.35">
      <c r="A15" s="5">
        <v>65</v>
      </c>
      <c r="B15" s="2" t="s">
        <v>5</v>
      </c>
      <c r="C15" s="2" t="s">
        <v>1</v>
      </c>
      <c r="D15" s="2" t="s">
        <v>18</v>
      </c>
      <c r="E15" s="2" t="s">
        <v>6</v>
      </c>
      <c r="F15" s="2" t="s">
        <v>19</v>
      </c>
      <c r="G15" s="5">
        <v>4</v>
      </c>
      <c r="H15" s="2" t="s">
        <v>4</v>
      </c>
      <c r="I15" s="15">
        <v>30</v>
      </c>
      <c r="J15" s="10">
        <v>0</v>
      </c>
      <c r="K15" s="3">
        <v>0</v>
      </c>
      <c r="L15" s="4">
        <v>0</v>
      </c>
      <c r="M15" s="4">
        <v>0</v>
      </c>
      <c r="N15" s="4">
        <v>17</v>
      </c>
      <c r="O15" s="4">
        <v>10</v>
      </c>
      <c r="P15" s="7">
        <v>27</v>
      </c>
      <c r="Q15" s="37">
        <f t="shared" si="2"/>
        <v>0.9</v>
      </c>
      <c r="R15" s="38">
        <f t="shared" si="1"/>
        <v>0.9</v>
      </c>
      <c r="S15" s="8">
        <v>2</v>
      </c>
      <c r="T15" s="3">
        <v>1</v>
      </c>
      <c r="U15" s="32"/>
    </row>
    <row r="16" spans="1:21" ht="18" x14ac:dyDescent="0.35">
      <c r="A16" s="5">
        <v>65</v>
      </c>
      <c r="B16" s="2" t="s">
        <v>26</v>
      </c>
      <c r="C16" s="2" t="s">
        <v>1</v>
      </c>
      <c r="D16" s="2" t="s">
        <v>18</v>
      </c>
      <c r="E16" s="2" t="s">
        <v>6</v>
      </c>
      <c r="F16" s="2" t="s">
        <v>19</v>
      </c>
      <c r="G16" s="5">
        <v>4</v>
      </c>
      <c r="H16" s="2" t="s">
        <v>4</v>
      </c>
      <c r="I16" s="15">
        <v>30</v>
      </c>
      <c r="J16" s="10">
        <v>0</v>
      </c>
      <c r="K16" s="3">
        <v>0</v>
      </c>
      <c r="L16" s="4">
        <v>0</v>
      </c>
      <c r="M16" s="4">
        <v>0</v>
      </c>
      <c r="N16" s="4">
        <v>23</v>
      </c>
      <c r="O16" s="4">
        <v>0</v>
      </c>
      <c r="P16" s="7">
        <v>23</v>
      </c>
      <c r="Q16" s="37">
        <f t="shared" si="2"/>
        <v>0.76666666666666672</v>
      </c>
      <c r="R16" s="38">
        <f t="shared" si="1"/>
        <v>0.76666666666666672</v>
      </c>
      <c r="S16" s="8">
        <v>6</v>
      </c>
      <c r="T16" s="3">
        <v>1</v>
      </c>
      <c r="U16" s="32"/>
    </row>
    <row r="17" spans="1:21" ht="18" x14ac:dyDescent="0.35">
      <c r="A17" s="5">
        <v>65</v>
      </c>
      <c r="B17" s="2" t="s">
        <v>78</v>
      </c>
      <c r="C17" s="2" t="s">
        <v>1</v>
      </c>
      <c r="D17" s="2" t="s">
        <v>18</v>
      </c>
      <c r="E17" s="2" t="s">
        <v>6</v>
      </c>
      <c r="F17" s="2" t="s">
        <v>85</v>
      </c>
      <c r="G17" s="5">
        <v>4</v>
      </c>
      <c r="H17" s="2" t="s">
        <v>4</v>
      </c>
      <c r="I17" s="15">
        <v>29</v>
      </c>
      <c r="J17" s="10">
        <v>0</v>
      </c>
      <c r="K17" s="3">
        <v>0</v>
      </c>
      <c r="L17" s="4">
        <v>0</v>
      </c>
      <c r="M17" s="4">
        <v>0</v>
      </c>
      <c r="N17" s="4">
        <v>0</v>
      </c>
      <c r="O17" s="4">
        <v>6</v>
      </c>
      <c r="P17" s="7">
        <v>6</v>
      </c>
      <c r="Q17" s="37">
        <f t="shared" si="2"/>
        <v>0.20689655172413793</v>
      </c>
      <c r="R17" s="38">
        <f t="shared" si="1"/>
        <v>0.20689655172413793</v>
      </c>
      <c r="S17" s="8">
        <v>13</v>
      </c>
      <c r="T17" s="3">
        <v>10</v>
      </c>
      <c r="U17" s="32"/>
    </row>
    <row r="18" spans="1:21" ht="18" x14ac:dyDescent="0.35">
      <c r="A18" s="5">
        <v>65</v>
      </c>
      <c r="B18" s="2" t="s">
        <v>78</v>
      </c>
      <c r="C18" s="2" t="s">
        <v>1</v>
      </c>
      <c r="D18" s="2" t="s">
        <v>18</v>
      </c>
      <c r="E18" s="2" t="s">
        <v>6</v>
      </c>
      <c r="F18" s="2" t="s">
        <v>106</v>
      </c>
      <c r="G18" s="5">
        <v>4</v>
      </c>
      <c r="H18" s="2" t="s">
        <v>4</v>
      </c>
      <c r="I18" s="15">
        <v>13</v>
      </c>
      <c r="J18" s="10">
        <v>0</v>
      </c>
      <c r="K18" s="3">
        <v>0</v>
      </c>
      <c r="L18" s="4">
        <v>0</v>
      </c>
      <c r="M18" s="4">
        <v>0</v>
      </c>
      <c r="N18" s="4">
        <v>0</v>
      </c>
      <c r="O18" s="4">
        <v>6</v>
      </c>
      <c r="P18" s="7">
        <v>6</v>
      </c>
      <c r="Q18" s="37">
        <f t="shared" si="2"/>
        <v>0.46153846153846156</v>
      </c>
      <c r="R18" s="38">
        <f t="shared" si="1"/>
        <v>0.46153846153846156</v>
      </c>
      <c r="S18" s="8">
        <v>3</v>
      </c>
      <c r="T18" s="3">
        <v>4</v>
      </c>
      <c r="U18" s="32"/>
    </row>
    <row r="19" spans="1:21" ht="18" x14ac:dyDescent="0.35">
      <c r="A19" s="5">
        <v>65</v>
      </c>
      <c r="B19" s="2" t="s">
        <v>78</v>
      </c>
      <c r="C19" s="2" t="s">
        <v>1</v>
      </c>
      <c r="D19" s="2" t="s">
        <v>18</v>
      </c>
      <c r="E19" s="2" t="s">
        <v>6</v>
      </c>
      <c r="F19" s="2" t="s">
        <v>27</v>
      </c>
      <c r="G19" s="5">
        <v>4</v>
      </c>
      <c r="H19" s="2" t="s">
        <v>4</v>
      </c>
      <c r="I19" s="15">
        <v>27</v>
      </c>
      <c r="J19" s="10">
        <v>0</v>
      </c>
      <c r="K19" s="3">
        <v>0</v>
      </c>
      <c r="L19" s="4">
        <v>0</v>
      </c>
      <c r="M19" s="4">
        <v>0</v>
      </c>
      <c r="N19" s="4">
        <v>20</v>
      </c>
      <c r="O19" s="4">
        <v>4</v>
      </c>
      <c r="P19" s="7">
        <v>24</v>
      </c>
      <c r="Q19" s="37">
        <f t="shared" si="2"/>
        <v>0.88888888888888884</v>
      </c>
      <c r="R19" s="38">
        <f t="shared" si="1"/>
        <v>0.88888888888888884</v>
      </c>
      <c r="S19" s="8">
        <v>1</v>
      </c>
      <c r="T19" s="3">
        <v>2</v>
      </c>
      <c r="U19" s="32"/>
    </row>
    <row r="20" spans="1:21" ht="18" x14ac:dyDescent="0.35">
      <c r="A20" s="5">
        <v>65</v>
      </c>
      <c r="B20" s="2" t="s">
        <v>26</v>
      </c>
      <c r="C20" s="2" t="s">
        <v>1</v>
      </c>
      <c r="D20" s="2" t="s">
        <v>18</v>
      </c>
      <c r="E20" s="2" t="s">
        <v>6</v>
      </c>
      <c r="F20" s="2" t="s">
        <v>27</v>
      </c>
      <c r="G20" s="5">
        <v>4</v>
      </c>
      <c r="H20" s="2" t="s">
        <v>4</v>
      </c>
      <c r="I20" s="15">
        <v>24</v>
      </c>
      <c r="J20" s="10">
        <v>0</v>
      </c>
      <c r="K20" s="3">
        <v>0</v>
      </c>
      <c r="L20" s="4">
        <v>0</v>
      </c>
      <c r="M20" s="4">
        <v>0</v>
      </c>
      <c r="N20" s="4">
        <v>19</v>
      </c>
      <c r="O20" s="4">
        <v>0</v>
      </c>
      <c r="P20" s="7">
        <v>19</v>
      </c>
      <c r="Q20" s="37">
        <f t="shared" si="2"/>
        <v>0.79166666666666663</v>
      </c>
      <c r="R20" s="38">
        <f t="shared" si="1"/>
        <v>0.79166666666666663</v>
      </c>
      <c r="S20" s="8">
        <v>3</v>
      </c>
      <c r="T20" s="3">
        <v>2</v>
      </c>
      <c r="U20" s="32"/>
    </row>
    <row r="21" spans="1:21" ht="18" x14ac:dyDescent="0.35">
      <c r="A21" s="5">
        <v>64</v>
      </c>
      <c r="B21" s="2" t="s">
        <v>78</v>
      </c>
      <c r="C21" s="2" t="s">
        <v>38</v>
      </c>
      <c r="D21" s="2" t="s">
        <v>83</v>
      </c>
      <c r="E21" s="2" t="s">
        <v>6</v>
      </c>
      <c r="F21" s="2" t="s">
        <v>84</v>
      </c>
      <c r="G21" s="5">
        <v>5</v>
      </c>
      <c r="H21" s="2" t="s">
        <v>4</v>
      </c>
      <c r="I21" s="15">
        <v>68</v>
      </c>
      <c r="J21" s="10">
        <v>0</v>
      </c>
      <c r="K21" s="4">
        <v>0</v>
      </c>
      <c r="L21" s="4">
        <v>0</v>
      </c>
      <c r="M21" s="4">
        <v>0</v>
      </c>
      <c r="N21" s="4">
        <v>0</v>
      </c>
      <c r="O21" s="4">
        <v>46</v>
      </c>
      <c r="P21" s="7">
        <v>46</v>
      </c>
      <c r="Q21" s="37">
        <f t="shared" ref="Q21:Q22" si="3">SUM(K21:O21)/I21</f>
        <v>0.67647058823529416</v>
      </c>
      <c r="R21" s="38">
        <f t="shared" si="1"/>
        <v>0.67647058823529416</v>
      </c>
      <c r="S21" s="8">
        <v>10</v>
      </c>
      <c r="T21" s="3">
        <v>12</v>
      </c>
      <c r="U21" s="32"/>
    </row>
    <row r="22" spans="1:21" ht="18" x14ac:dyDescent="0.35">
      <c r="A22" s="5">
        <v>64</v>
      </c>
      <c r="B22" s="2" t="s">
        <v>78</v>
      </c>
      <c r="C22" s="2" t="s">
        <v>38</v>
      </c>
      <c r="D22" s="2" t="s">
        <v>83</v>
      </c>
      <c r="E22" s="2" t="s">
        <v>6</v>
      </c>
      <c r="F22" s="2" t="s">
        <v>95</v>
      </c>
      <c r="G22" s="5">
        <v>5</v>
      </c>
      <c r="H22" s="2" t="s">
        <v>4</v>
      </c>
      <c r="I22" s="15">
        <v>32</v>
      </c>
      <c r="J22" s="10">
        <v>0</v>
      </c>
      <c r="K22" s="4">
        <v>0</v>
      </c>
      <c r="L22" s="4">
        <v>0</v>
      </c>
      <c r="M22" s="4">
        <v>0</v>
      </c>
      <c r="N22" s="4">
        <v>0</v>
      </c>
      <c r="O22" s="4">
        <v>7</v>
      </c>
      <c r="P22" s="7">
        <v>7</v>
      </c>
      <c r="Q22" s="37">
        <f t="shared" si="3"/>
        <v>0.21875</v>
      </c>
      <c r="R22" s="38">
        <f t="shared" si="1"/>
        <v>0.21875</v>
      </c>
      <c r="S22" s="8">
        <v>10</v>
      </c>
      <c r="T22" s="3">
        <v>15</v>
      </c>
      <c r="U22" s="32"/>
    </row>
    <row r="23" spans="1:21" ht="18" x14ac:dyDescent="0.35">
      <c r="A23" s="5">
        <v>65</v>
      </c>
      <c r="B23" s="2" t="s">
        <v>78</v>
      </c>
      <c r="C23" s="2" t="s">
        <v>28</v>
      </c>
      <c r="D23" s="2" t="s">
        <v>29</v>
      </c>
      <c r="E23" s="2" t="s">
        <v>6</v>
      </c>
      <c r="F23" s="2" t="s">
        <v>101</v>
      </c>
      <c r="G23" s="5">
        <v>4</v>
      </c>
      <c r="H23" s="2" t="s">
        <v>4</v>
      </c>
      <c r="I23" s="15">
        <v>27</v>
      </c>
      <c r="J23" s="10">
        <v>0</v>
      </c>
      <c r="K23" s="3">
        <v>0</v>
      </c>
      <c r="L23" s="4">
        <v>0</v>
      </c>
      <c r="M23" s="4">
        <v>0</v>
      </c>
      <c r="N23" s="4">
        <v>0</v>
      </c>
      <c r="O23" s="4">
        <v>10</v>
      </c>
      <c r="P23" s="7">
        <v>10</v>
      </c>
      <c r="Q23" s="37">
        <f>SUM(L23:O23)/I23</f>
        <v>0.37037037037037035</v>
      </c>
      <c r="R23" s="38">
        <f>P23/I23</f>
        <v>0.37037037037037035</v>
      </c>
      <c r="S23" s="8">
        <v>14</v>
      </c>
      <c r="T23" s="3">
        <v>3</v>
      </c>
      <c r="U23" s="32"/>
    </row>
    <row r="24" spans="1:21" ht="18" x14ac:dyDescent="0.35">
      <c r="A24" s="5">
        <v>65</v>
      </c>
      <c r="B24" s="2" t="s">
        <v>20</v>
      </c>
      <c r="C24" s="2" t="s">
        <v>28</v>
      </c>
      <c r="D24" s="2" t="s">
        <v>29</v>
      </c>
      <c r="E24" s="2" t="s">
        <v>6</v>
      </c>
      <c r="F24" s="2" t="s">
        <v>144</v>
      </c>
      <c r="G24" s="5">
        <v>4</v>
      </c>
      <c r="H24" s="2" t="s">
        <v>4</v>
      </c>
      <c r="I24" s="15">
        <v>11</v>
      </c>
      <c r="J24" s="10">
        <v>0</v>
      </c>
      <c r="K24" s="3">
        <v>0</v>
      </c>
      <c r="L24" s="4">
        <v>0</v>
      </c>
      <c r="M24" s="4">
        <v>0</v>
      </c>
      <c r="N24" s="4">
        <v>2</v>
      </c>
      <c r="O24" s="4">
        <v>4</v>
      </c>
      <c r="P24" s="7">
        <v>6</v>
      </c>
      <c r="Q24" s="37">
        <f t="shared" ref="Q24:Q80" si="4">SUM(L24:O24)/I24</f>
        <v>0.54545454545454541</v>
      </c>
      <c r="R24" s="38">
        <f t="shared" ref="R24:R46" si="5">P24/I24</f>
        <v>0.54545454545454541</v>
      </c>
      <c r="S24" s="8">
        <v>3</v>
      </c>
      <c r="T24" s="3">
        <v>2</v>
      </c>
      <c r="U24" s="32"/>
    </row>
    <row r="25" spans="1:21" ht="18" x14ac:dyDescent="0.35">
      <c r="A25" s="5">
        <v>65</v>
      </c>
      <c r="B25" s="2" t="s">
        <v>20</v>
      </c>
      <c r="C25" s="2" t="s">
        <v>28</v>
      </c>
      <c r="D25" s="2" t="s">
        <v>29</v>
      </c>
      <c r="E25" s="2" t="s">
        <v>6</v>
      </c>
      <c r="F25" s="2" t="s">
        <v>30</v>
      </c>
      <c r="G25" s="5">
        <v>4</v>
      </c>
      <c r="H25" s="2" t="s">
        <v>4</v>
      </c>
      <c r="I25" s="15">
        <v>25</v>
      </c>
      <c r="J25" s="10">
        <v>0</v>
      </c>
      <c r="K25" s="3">
        <v>0</v>
      </c>
      <c r="L25" s="4">
        <v>0</v>
      </c>
      <c r="M25" s="4">
        <v>15</v>
      </c>
      <c r="N25" s="4">
        <v>0</v>
      </c>
      <c r="O25" s="4">
        <v>4</v>
      </c>
      <c r="P25" s="7">
        <v>19</v>
      </c>
      <c r="Q25" s="37">
        <f t="shared" si="4"/>
        <v>0.76</v>
      </c>
      <c r="R25" s="38">
        <f t="shared" si="5"/>
        <v>0.76</v>
      </c>
      <c r="S25" s="8">
        <v>5</v>
      </c>
      <c r="T25" s="3">
        <v>1</v>
      </c>
      <c r="U25" s="32"/>
    </row>
    <row r="26" spans="1:21" ht="18" x14ac:dyDescent="0.35">
      <c r="A26" s="5">
        <v>65</v>
      </c>
      <c r="B26" s="2" t="s">
        <v>20</v>
      </c>
      <c r="C26" s="2" t="s">
        <v>28</v>
      </c>
      <c r="D26" s="2" t="s">
        <v>29</v>
      </c>
      <c r="E26" s="2" t="s">
        <v>6</v>
      </c>
      <c r="F26" s="2" t="s">
        <v>30</v>
      </c>
      <c r="G26" s="5">
        <v>4</v>
      </c>
      <c r="H26" s="2" t="s">
        <v>54</v>
      </c>
      <c r="I26" s="15">
        <v>39</v>
      </c>
      <c r="J26" s="10">
        <v>0</v>
      </c>
      <c r="K26" s="3">
        <v>0</v>
      </c>
      <c r="L26" s="4">
        <v>0</v>
      </c>
      <c r="M26" s="4">
        <v>10</v>
      </c>
      <c r="N26" s="4">
        <v>14</v>
      </c>
      <c r="O26" s="4">
        <v>0</v>
      </c>
      <c r="P26" s="7">
        <v>24</v>
      </c>
      <c r="Q26" s="37">
        <f t="shared" si="4"/>
        <v>0.61538461538461542</v>
      </c>
      <c r="R26" s="38">
        <f t="shared" si="5"/>
        <v>0.61538461538461542</v>
      </c>
      <c r="S26" s="8">
        <v>15</v>
      </c>
      <c r="T26" s="3">
        <v>0</v>
      </c>
      <c r="U26" s="32"/>
    </row>
    <row r="27" spans="1:21" ht="18" x14ac:dyDescent="0.35">
      <c r="A27" s="5">
        <v>65</v>
      </c>
      <c r="B27" s="2" t="s">
        <v>78</v>
      </c>
      <c r="C27" s="2" t="s">
        <v>28</v>
      </c>
      <c r="D27" s="2" t="s">
        <v>29</v>
      </c>
      <c r="E27" s="2" t="s">
        <v>6</v>
      </c>
      <c r="F27" s="2" t="s">
        <v>30</v>
      </c>
      <c r="G27" s="5">
        <v>4</v>
      </c>
      <c r="H27" s="2" t="s">
        <v>4</v>
      </c>
      <c r="I27" s="15">
        <v>143</v>
      </c>
      <c r="J27" s="10">
        <v>0</v>
      </c>
      <c r="K27" s="3">
        <v>0</v>
      </c>
      <c r="L27" s="4">
        <v>0</v>
      </c>
      <c r="M27" s="4">
        <v>57</v>
      </c>
      <c r="N27" s="4">
        <v>7</v>
      </c>
      <c r="O27" s="4">
        <v>55</v>
      </c>
      <c r="P27" s="7">
        <v>119</v>
      </c>
      <c r="Q27" s="37">
        <f t="shared" si="4"/>
        <v>0.83216783216783219</v>
      </c>
      <c r="R27" s="38">
        <f t="shared" si="5"/>
        <v>0.83216783216783219</v>
      </c>
      <c r="S27" s="8">
        <v>11</v>
      </c>
      <c r="T27" s="3">
        <v>13</v>
      </c>
      <c r="U27" s="32"/>
    </row>
    <row r="28" spans="1:21" ht="18" x14ac:dyDescent="0.35">
      <c r="A28" s="5">
        <v>65</v>
      </c>
      <c r="B28" s="2" t="s">
        <v>78</v>
      </c>
      <c r="C28" s="2" t="s">
        <v>28</v>
      </c>
      <c r="D28" s="2" t="s">
        <v>29</v>
      </c>
      <c r="E28" s="2" t="s">
        <v>6</v>
      </c>
      <c r="F28" s="2" t="s">
        <v>30</v>
      </c>
      <c r="G28" s="5">
        <v>4</v>
      </c>
      <c r="H28" s="2" t="s">
        <v>54</v>
      </c>
      <c r="I28" s="15">
        <v>25</v>
      </c>
      <c r="J28" s="10">
        <v>0</v>
      </c>
      <c r="K28" s="3">
        <v>0</v>
      </c>
      <c r="L28" s="4">
        <v>0</v>
      </c>
      <c r="M28" s="4">
        <v>7</v>
      </c>
      <c r="N28" s="4">
        <v>2</v>
      </c>
      <c r="O28" s="4">
        <v>5</v>
      </c>
      <c r="P28" s="7">
        <v>14</v>
      </c>
      <c r="Q28" s="37">
        <f t="shared" si="4"/>
        <v>0.56000000000000005</v>
      </c>
      <c r="R28" s="38">
        <f t="shared" si="5"/>
        <v>0.56000000000000005</v>
      </c>
      <c r="S28" s="8">
        <v>6</v>
      </c>
      <c r="T28" s="3">
        <v>5</v>
      </c>
      <c r="U28" s="32"/>
    </row>
    <row r="29" spans="1:21" ht="18" x14ac:dyDescent="0.35">
      <c r="A29" s="5">
        <v>65</v>
      </c>
      <c r="B29" s="2" t="s">
        <v>5</v>
      </c>
      <c r="C29" s="2" t="s">
        <v>28</v>
      </c>
      <c r="D29" s="2" t="s">
        <v>29</v>
      </c>
      <c r="E29" s="2" t="s">
        <v>6</v>
      </c>
      <c r="F29" s="2" t="s">
        <v>30</v>
      </c>
      <c r="G29" s="5">
        <v>4</v>
      </c>
      <c r="H29" s="2" t="s">
        <v>4</v>
      </c>
      <c r="I29" s="15">
        <v>44</v>
      </c>
      <c r="J29" s="10">
        <v>0</v>
      </c>
      <c r="K29" s="3">
        <v>0</v>
      </c>
      <c r="L29" s="4">
        <v>0</v>
      </c>
      <c r="M29" s="4">
        <v>11</v>
      </c>
      <c r="N29" s="4">
        <v>0</v>
      </c>
      <c r="O29" s="4">
        <v>28</v>
      </c>
      <c r="P29" s="7">
        <v>39</v>
      </c>
      <c r="Q29" s="37">
        <f t="shared" si="4"/>
        <v>0.88636363636363635</v>
      </c>
      <c r="R29" s="38">
        <f t="shared" si="5"/>
        <v>0.88636363636363635</v>
      </c>
      <c r="S29" s="8">
        <v>1</v>
      </c>
      <c r="T29" s="3">
        <v>4</v>
      </c>
      <c r="U29" s="32"/>
    </row>
    <row r="30" spans="1:21" ht="18" x14ac:dyDescent="0.35">
      <c r="A30" s="5">
        <v>65</v>
      </c>
      <c r="B30" s="2" t="s">
        <v>24</v>
      </c>
      <c r="C30" s="2" t="s">
        <v>28</v>
      </c>
      <c r="D30" s="2" t="s">
        <v>29</v>
      </c>
      <c r="E30" s="2" t="s">
        <v>6</v>
      </c>
      <c r="F30" s="2" t="s">
        <v>30</v>
      </c>
      <c r="G30" s="5">
        <v>4</v>
      </c>
      <c r="H30" s="2" t="s">
        <v>4</v>
      </c>
      <c r="I30" s="15">
        <v>28</v>
      </c>
      <c r="J30" s="10">
        <v>0</v>
      </c>
      <c r="K30" s="3">
        <v>0</v>
      </c>
      <c r="L30" s="4">
        <v>0</v>
      </c>
      <c r="M30" s="4">
        <v>10</v>
      </c>
      <c r="N30" s="4">
        <v>0</v>
      </c>
      <c r="O30" s="4">
        <v>10</v>
      </c>
      <c r="P30" s="7">
        <v>20</v>
      </c>
      <c r="Q30" s="37">
        <f t="shared" si="4"/>
        <v>0.7142857142857143</v>
      </c>
      <c r="R30" s="38">
        <f t="shared" si="5"/>
        <v>0.7142857142857143</v>
      </c>
      <c r="S30" s="8">
        <v>4</v>
      </c>
      <c r="T30" s="3">
        <v>4</v>
      </c>
      <c r="U30" s="32"/>
    </row>
    <row r="31" spans="1:21" ht="18" x14ac:dyDescent="0.35">
      <c r="A31" s="5">
        <v>65</v>
      </c>
      <c r="B31" s="2" t="s">
        <v>26</v>
      </c>
      <c r="C31" s="2" t="s">
        <v>28</v>
      </c>
      <c r="D31" s="2" t="s">
        <v>29</v>
      </c>
      <c r="E31" s="2" t="s">
        <v>6</v>
      </c>
      <c r="F31" s="2" t="s">
        <v>30</v>
      </c>
      <c r="G31" s="5">
        <v>4</v>
      </c>
      <c r="H31" s="2" t="s">
        <v>4</v>
      </c>
      <c r="I31" s="15">
        <v>25</v>
      </c>
      <c r="J31" s="10">
        <v>0</v>
      </c>
      <c r="K31" s="3">
        <v>0</v>
      </c>
      <c r="L31" s="4">
        <v>0</v>
      </c>
      <c r="M31" s="4">
        <v>19</v>
      </c>
      <c r="N31" s="4">
        <v>0</v>
      </c>
      <c r="O31" s="4">
        <v>0</v>
      </c>
      <c r="P31" s="7">
        <v>19</v>
      </c>
      <c r="Q31" s="37">
        <f t="shared" si="4"/>
        <v>0.76</v>
      </c>
      <c r="R31" s="38">
        <f t="shared" si="5"/>
        <v>0.76</v>
      </c>
      <c r="S31" s="8">
        <v>2</v>
      </c>
      <c r="T31" s="3">
        <v>4</v>
      </c>
      <c r="U31" s="32"/>
    </row>
    <row r="32" spans="1:21" ht="18" x14ac:dyDescent="0.35">
      <c r="A32" s="5">
        <v>65</v>
      </c>
      <c r="B32" s="2" t="s">
        <v>22</v>
      </c>
      <c r="C32" s="2" t="s">
        <v>28</v>
      </c>
      <c r="D32" s="2" t="s">
        <v>29</v>
      </c>
      <c r="E32" s="2" t="s">
        <v>6</v>
      </c>
      <c r="F32" s="2" t="s">
        <v>30</v>
      </c>
      <c r="G32" s="5">
        <v>4</v>
      </c>
      <c r="H32" s="2" t="s">
        <v>4</v>
      </c>
      <c r="I32" s="15">
        <v>14</v>
      </c>
      <c r="J32" s="10">
        <v>0</v>
      </c>
      <c r="K32" s="3">
        <v>0</v>
      </c>
      <c r="L32" s="4">
        <v>0</v>
      </c>
      <c r="M32" s="4">
        <v>10</v>
      </c>
      <c r="N32" s="4">
        <v>0</v>
      </c>
      <c r="O32" s="4">
        <v>2</v>
      </c>
      <c r="P32" s="7">
        <v>12</v>
      </c>
      <c r="Q32" s="37">
        <f t="shared" si="4"/>
        <v>0.8571428571428571</v>
      </c>
      <c r="R32" s="38">
        <f t="shared" si="5"/>
        <v>0.8571428571428571</v>
      </c>
      <c r="S32" s="8">
        <v>2</v>
      </c>
      <c r="T32" s="3">
        <v>0</v>
      </c>
      <c r="U32" s="32"/>
    </row>
    <row r="33" spans="1:21" ht="18" x14ac:dyDescent="0.35">
      <c r="A33" s="5">
        <v>65</v>
      </c>
      <c r="B33" s="2" t="s">
        <v>22</v>
      </c>
      <c r="C33" s="2" t="s">
        <v>28</v>
      </c>
      <c r="D33" s="2" t="s">
        <v>29</v>
      </c>
      <c r="E33" s="2" t="s">
        <v>6</v>
      </c>
      <c r="F33" s="2" t="s">
        <v>30</v>
      </c>
      <c r="G33" s="5">
        <v>4</v>
      </c>
      <c r="H33" s="2" t="s">
        <v>54</v>
      </c>
      <c r="I33" s="15">
        <v>9</v>
      </c>
      <c r="J33" s="10">
        <v>0</v>
      </c>
      <c r="K33" s="3">
        <v>0</v>
      </c>
      <c r="L33" s="4">
        <v>0</v>
      </c>
      <c r="M33" s="4">
        <v>8</v>
      </c>
      <c r="N33" s="4">
        <v>0</v>
      </c>
      <c r="O33" s="4">
        <v>0</v>
      </c>
      <c r="P33" s="7">
        <v>8</v>
      </c>
      <c r="Q33" s="37">
        <f t="shared" si="4"/>
        <v>0.88888888888888884</v>
      </c>
      <c r="R33" s="38">
        <f t="shared" si="5"/>
        <v>0.88888888888888884</v>
      </c>
      <c r="S33" s="8">
        <v>1</v>
      </c>
      <c r="T33" s="3">
        <v>0</v>
      </c>
      <c r="U33" s="32"/>
    </row>
    <row r="34" spans="1:21" ht="18" x14ac:dyDescent="0.35">
      <c r="A34" s="5">
        <v>65</v>
      </c>
      <c r="B34" s="2" t="s">
        <v>20</v>
      </c>
      <c r="C34" s="2" t="s">
        <v>28</v>
      </c>
      <c r="D34" s="2" t="s">
        <v>29</v>
      </c>
      <c r="E34" s="2" t="s">
        <v>6</v>
      </c>
      <c r="F34" s="2" t="s">
        <v>129</v>
      </c>
      <c r="G34" s="5">
        <v>4</v>
      </c>
      <c r="H34" s="2" t="s">
        <v>4</v>
      </c>
      <c r="I34" s="15">
        <v>20</v>
      </c>
      <c r="J34" s="10">
        <v>0</v>
      </c>
      <c r="K34" s="3">
        <v>0</v>
      </c>
      <c r="L34" s="4">
        <v>0</v>
      </c>
      <c r="M34" s="4">
        <v>14</v>
      </c>
      <c r="N34" s="4">
        <v>0</v>
      </c>
      <c r="O34" s="4">
        <v>6</v>
      </c>
      <c r="P34" s="7">
        <v>20</v>
      </c>
      <c r="Q34" s="37">
        <f t="shared" si="4"/>
        <v>1</v>
      </c>
      <c r="R34" s="38">
        <f t="shared" si="5"/>
        <v>1</v>
      </c>
      <c r="S34" s="8">
        <v>0</v>
      </c>
      <c r="T34" s="3">
        <v>0</v>
      </c>
      <c r="U34" s="32"/>
    </row>
    <row r="35" spans="1:21" ht="18" x14ac:dyDescent="0.35">
      <c r="A35" s="5">
        <v>65</v>
      </c>
      <c r="B35" s="2" t="s">
        <v>78</v>
      </c>
      <c r="C35" s="2" t="s">
        <v>28</v>
      </c>
      <c r="D35" s="2" t="s">
        <v>29</v>
      </c>
      <c r="E35" s="2" t="s">
        <v>6</v>
      </c>
      <c r="F35" s="2" t="s">
        <v>129</v>
      </c>
      <c r="G35" s="5">
        <v>4</v>
      </c>
      <c r="H35" s="2" t="s">
        <v>4</v>
      </c>
      <c r="I35" s="15">
        <v>98</v>
      </c>
      <c r="J35" s="10">
        <v>0</v>
      </c>
      <c r="K35" s="3">
        <v>0</v>
      </c>
      <c r="L35" s="4">
        <v>0</v>
      </c>
      <c r="M35" s="4">
        <v>25</v>
      </c>
      <c r="N35" s="4">
        <v>1</v>
      </c>
      <c r="O35" s="4">
        <v>55</v>
      </c>
      <c r="P35" s="7">
        <v>81</v>
      </c>
      <c r="Q35" s="37">
        <f t="shared" si="4"/>
        <v>0.82653061224489799</v>
      </c>
      <c r="R35" s="38">
        <f t="shared" si="5"/>
        <v>0.82653061224489799</v>
      </c>
      <c r="S35" s="8">
        <v>8</v>
      </c>
      <c r="T35" s="3">
        <v>9</v>
      </c>
      <c r="U35" s="32"/>
    </row>
    <row r="36" spans="1:21" ht="18" x14ac:dyDescent="0.35">
      <c r="A36" s="5">
        <v>65</v>
      </c>
      <c r="B36" s="2" t="s">
        <v>78</v>
      </c>
      <c r="C36" s="2" t="s">
        <v>28</v>
      </c>
      <c r="D36" s="2" t="s">
        <v>29</v>
      </c>
      <c r="E36" s="2" t="s">
        <v>6</v>
      </c>
      <c r="F36" s="2" t="s">
        <v>129</v>
      </c>
      <c r="G36" s="5">
        <v>4</v>
      </c>
      <c r="H36" s="2" t="s">
        <v>54</v>
      </c>
      <c r="I36" s="15">
        <v>12</v>
      </c>
      <c r="J36" s="10">
        <v>0</v>
      </c>
      <c r="K36" s="3">
        <v>0</v>
      </c>
      <c r="L36" s="4">
        <v>0</v>
      </c>
      <c r="M36" s="4">
        <v>0</v>
      </c>
      <c r="N36" s="4">
        <v>0</v>
      </c>
      <c r="O36" s="4">
        <v>5</v>
      </c>
      <c r="P36" s="7">
        <v>5</v>
      </c>
      <c r="Q36" s="37">
        <f t="shared" si="4"/>
        <v>0.41666666666666669</v>
      </c>
      <c r="R36" s="38">
        <f t="shared" si="5"/>
        <v>0.41666666666666669</v>
      </c>
      <c r="S36" s="8">
        <v>5</v>
      </c>
      <c r="T36" s="3">
        <v>2</v>
      </c>
      <c r="U36" s="32"/>
    </row>
    <row r="37" spans="1:21" ht="18" x14ac:dyDescent="0.35">
      <c r="A37" s="5">
        <v>65</v>
      </c>
      <c r="B37" s="2" t="s">
        <v>5</v>
      </c>
      <c r="C37" s="2" t="s">
        <v>28</v>
      </c>
      <c r="D37" s="2" t="s">
        <v>29</v>
      </c>
      <c r="E37" s="2" t="s">
        <v>6</v>
      </c>
      <c r="F37" s="2" t="s">
        <v>129</v>
      </c>
      <c r="G37" s="5">
        <v>4</v>
      </c>
      <c r="H37" s="2" t="s">
        <v>4</v>
      </c>
      <c r="I37" s="15">
        <v>29</v>
      </c>
      <c r="J37" s="10">
        <v>0</v>
      </c>
      <c r="K37" s="3">
        <v>0</v>
      </c>
      <c r="L37" s="4">
        <v>0</v>
      </c>
      <c r="M37" s="4">
        <v>0</v>
      </c>
      <c r="N37" s="4">
        <v>0</v>
      </c>
      <c r="O37" s="4">
        <v>19</v>
      </c>
      <c r="P37" s="7">
        <v>19</v>
      </c>
      <c r="Q37" s="37">
        <f t="shared" si="4"/>
        <v>0.65517241379310343</v>
      </c>
      <c r="R37" s="38">
        <f t="shared" si="5"/>
        <v>0.65517241379310343</v>
      </c>
      <c r="S37" s="8">
        <v>10</v>
      </c>
      <c r="T37" s="3">
        <v>0</v>
      </c>
      <c r="U37" s="32"/>
    </row>
    <row r="38" spans="1:21" ht="18" x14ac:dyDescent="0.35">
      <c r="A38" s="5">
        <v>65</v>
      </c>
      <c r="B38" s="2" t="s">
        <v>5</v>
      </c>
      <c r="C38" s="2" t="s">
        <v>28</v>
      </c>
      <c r="D38" s="2" t="s">
        <v>29</v>
      </c>
      <c r="E38" s="2" t="s">
        <v>6</v>
      </c>
      <c r="F38" s="2" t="s">
        <v>129</v>
      </c>
      <c r="G38" s="5">
        <v>4</v>
      </c>
      <c r="H38" s="2" t="s">
        <v>54</v>
      </c>
      <c r="I38" s="15">
        <v>41</v>
      </c>
      <c r="J38" s="10">
        <v>0</v>
      </c>
      <c r="K38" s="3">
        <v>0</v>
      </c>
      <c r="L38" s="4">
        <v>0</v>
      </c>
      <c r="M38" s="4">
        <v>0</v>
      </c>
      <c r="N38" s="4">
        <v>0</v>
      </c>
      <c r="O38" s="4">
        <v>28</v>
      </c>
      <c r="P38" s="7">
        <v>28</v>
      </c>
      <c r="Q38" s="37">
        <f t="shared" si="4"/>
        <v>0.68292682926829273</v>
      </c>
      <c r="R38" s="38">
        <f t="shared" si="5"/>
        <v>0.68292682926829273</v>
      </c>
      <c r="S38" s="8">
        <v>12</v>
      </c>
      <c r="T38" s="3">
        <v>1</v>
      </c>
      <c r="U38" s="32"/>
    </row>
    <row r="39" spans="1:21" ht="18" x14ac:dyDescent="0.35">
      <c r="A39" s="5">
        <v>65</v>
      </c>
      <c r="B39" s="2" t="s">
        <v>24</v>
      </c>
      <c r="C39" s="2" t="s">
        <v>28</v>
      </c>
      <c r="D39" s="2" t="s">
        <v>29</v>
      </c>
      <c r="E39" s="2" t="s">
        <v>6</v>
      </c>
      <c r="F39" s="2" t="s">
        <v>129</v>
      </c>
      <c r="G39" s="5">
        <v>4</v>
      </c>
      <c r="H39" s="2" t="s">
        <v>4</v>
      </c>
      <c r="I39" s="15">
        <v>18</v>
      </c>
      <c r="J39" s="10">
        <v>0</v>
      </c>
      <c r="K39" s="3">
        <v>0</v>
      </c>
      <c r="L39" s="4">
        <v>0</v>
      </c>
      <c r="M39" s="4">
        <v>6</v>
      </c>
      <c r="N39" s="4">
        <v>0</v>
      </c>
      <c r="O39" s="4">
        <v>4</v>
      </c>
      <c r="P39" s="7">
        <v>10</v>
      </c>
      <c r="Q39" s="37">
        <f t="shared" si="4"/>
        <v>0.55555555555555558</v>
      </c>
      <c r="R39" s="38">
        <f t="shared" si="5"/>
        <v>0.55555555555555558</v>
      </c>
      <c r="S39" s="8">
        <v>7</v>
      </c>
      <c r="T39" s="3">
        <v>1</v>
      </c>
      <c r="U39" s="32"/>
    </row>
    <row r="40" spans="1:21" ht="18" x14ac:dyDescent="0.35">
      <c r="A40" s="5">
        <v>65</v>
      </c>
      <c r="B40" s="2" t="s">
        <v>22</v>
      </c>
      <c r="C40" s="2" t="s">
        <v>28</v>
      </c>
      <c r="D40" s="2" t="s">
        <v>29</v>
      </c>
      <c r="E40" s="2" t="s">
        <v>6</v>
      </c>
      <c r="F40" s="2" t="s">
        <v>129</v>
      </c>
      <c r="G40" s="5">
        <v>4</v>
      </c>
      <c r="H40" s="2" t="s">
        <v>4</v>
      </c>
      <c r="I40" s="15">
        <v>3</v>
      </c>
      <c r="J40" s="10">
        <v>0</v>
      </c>
      <c r="K40" s="3">
        <v>0</v>
      </c>
      <c r="L40" s="4">
        <v>0</v>
      </c>
      <c r="M40" s="4">
        <v>3</v>
      </c>
      <c r="N40" s="4">
        <v>0</v>
      </c>
      <c r="O40" s="4">
        <v>0</v>
      </c>
      <c r="P40" s="7">
        <v>3</v>
      </c>
      <c r="Q40" s="37">
        <f t="shared" si="4"/>
        <v>1</v>
      </c>
      <c r="R40" s="38">
        <f t="shared" si="5"/>
        <v>1</v>
      </c>
      <c r="S40" s="8">
        <v>0</v>
      </c>
      <c r="T40" s="3">
        <v>0</v>
      </c>
      <c r="U40" s="32"/>
    </row>
    <row r="41" spans="1:21" ht="18" x14ac:dyDescent="0.35">
      <c r="A41" s="5">
        <v>65</v>
      </c>
      <c r="B41" s="2" t="s">
        <v>78</v>
      </c>
      <c r="C41" s="2" t="s">
        <v>28</v>
      </c>
      <c r="D41" s="2" t="s">
        <v>29</v>
      </c>
      <c r="E41" s="2" t="s">
        <v>6</v>
      </c>
      <c r="F41" s="2" t="s">
        <v>132</v>
      </c>
      <c r="G41" s="5">
        <v>4</v>
      </c>
      <c r="H41" s="2" t="s">
        <v>4</v>
      </c>
      <c r="I41" s="15">
        <v>29</v>
      </c>
      <c r="J41" s="10">
        <v>0</v>
      </c>
      <c r="K41" s="3">
        <v>0</v>
      </c>
      <c r="L41" s="4">
        <v>0</v>
      </c>
      <c r="M41" s="4">
        <v>0</v>
      </c>
      <c r="N41" s="4">
        <v>0</v>
      </c>
      <c r="O41" s="4">
        <v>14</v>
      </c>
      <c r="P41" s="7">
        <v>14</v>
      </c>
      <c r="Q41" s="37">
        <f t="shared" si="4"/>
        <v>0.48275862068965519</v>
      </c>
      <c r="R41" s="38">
        <f t="shared" si="5"/>
        <v>0.48275862068965519</v>
      </c>
      <c r="S41" s="8">
        <v>5</v>
      </c>
      <c r="T41" s="3">
        <v>10</v>
      </c>
      <c r="U41" s="32"/>
    </row>
    <row r="42" spans="1:21" ht="18" x14ac:dyDescent="0.35">
      <c r="A42" s="5">
        <v>65</v>
      </c>
      <c r="B42" s="2" t="s">
        <v>78</v>
      </c>
      <c r="C42" s="2" t="s">
        <v>28</v>
      </c>
      <c r="D42" s="2" t="s">
        <v>29</v>
      </c>
      <c r="E42" s="2" t="s">
        <v>6</v>
      </c>
      <c r="F42" s="2" t="s">
        <v>132</v>
      </c>
      <c r="G42" s="5">
        <v>4</v>
      </c>
      <c r="H42" s="2" t="s">
        <v>54</v>
      </c>
      <c r="I42" s="15">
        <v>5</v>
      </c>
      <c r="J42" s="10">
        <v>0</v>
      </c>
      <c r="K42" s="3">
        <v>0</v>
      </c>
      <c r="L42" s="4">
        <v>0</v>
      </c>
      <c r="M42" s="4">
        <v>0</v>
      </c>
      <c r="N42" s="4">
        <v>0</v>
      </c>
      <c r="O42" s="4">
        <v>1</v>
      </c>
      <c r="P42" s="7">
        <v>1</v>
      </c>
      <c r="Q42" s="37">
        <f t="shared" si="4"/>
        <v>0.2</v>
      </c>
      <c r="R42" s="38">
        <f t="shared" si="5"/>
        <v>0.2</v>
      </c>
      <c r="S42" s="8">
        <v>2</v>
      </c>
      <c r="T42" s="3">
        <v>2</v>
      </c>
      <c r="U42" s="32"/>
    </row>
    <row r="43" spans="1:21" ht="18" x14ac:dyDescent="0.35">
      <c r="A43" s="5">
        <v>65</v>
      </c>
      <c r="B43" s="2" t="s">
        <v>78</v>
      </c>
      <c r="C43" s="2" t="s">
        <v>28</v>
      </c>
      <c r="D43" s="2" t="s">
        <v>29</v>
      </c>
      <c r="E43" s="2" t="s">
        <v>6</v>
      </c>
      <c r="F43" s="2" t="s">
        <v>81</v>
      </c>
      <c r="G43" s="5">
        <v>4</v>
      </c>
      <c r="H43" s="2" t="s">
        <v>4</v>
      </c>
      <c r="I43" s="15">
        <v>83</v>
      </c>
      <c r="J43" s="10">
        <v>0</v>
      </c>
      <c r="K43" s="3">
        <v>0</v>
      </c>
      <c r="L43" s="4">
        <v>0</v>
      </c>
      <c r="M43" s="4">
        <v>0</v>
      </c>
      <c r="N43" s="4">
        <v>14</v>
      </c>
      <c r="O43" s="4">
        <v>30</v>
      </c>
      <c r="P43" s="7">
        <v>44</v>
      </c>
      <c r="Q43" s="37">
        <f t="shared" si="4"/>
        <v>0.53012048192771088</v>
      </c>
      <c r="R43" s="38">
        <f t="shared" si="5"/>
        <v>0.53012048192771088</v>
      </c>
      <c r="S43" s="8">
        <v>22</v>
      </c>
      <c r="T43" s="3">
        <v>17</v>
      </c>
      <c r="U43" s="32"/>
    </row>
    <row r="44" spans="1:21" ht="18" x14ac:dyDescent="0.35">
      <c r="A44" s="5">
        <v>65</v>
      </c>
      <c r="B44" s="2" t="s">
        <v>20</v>
      </c>
      <c r="C44" s="2" t="s">
        <v>28</v>
      </c>
      <c r="D44" s="2" t="s">
        <v>29</v>
      </c>
      <c r="E44" s="2" t="s">
        <v>6</v>
      </c>
      <c r="F44" s="2" t="s">
        <v>123</v>
      </c>
      <c r="G44" s="5">
        <v>4</v>
      </c>
      <c r="H44" s="2" t="s">
        <v>4</v>
      </c>
      <c r="I44" s="15">
        <v>23</v>
      </c>
      <c r="J44" s="10">
        <v>0</v>
      </c>
      <c r="K44" s="3">
        <v>0</v>
      </c>
      <c r="L44" s="4">
        <v>0</v>
      </c>
      <c r="M44" s="4">
        <v>14</v>
      </c>
      <c r="N44" s="4">
        <v>1</v>
      </c>
      <c r="O44" s="4">
        <v>4</v>
      </c>
      <c r="P44" s="7">
        <v>19</v>
      </c>
      <c r="Q44" s="37">
        <f t="shared" si="4"/>
        <v>0.82608695652173914</v>
      </c>
      <c r="R44" s="38">
        <f t="shared" si="5"/>
        <v>0.82608695652173914</v>
      </c>
      <c r="S44" s="8">
        <v>3</v>
      </c>
      <c r="T44" s="3">
        <v>1</v>
      </c>
      <c r="U44" s="32"/>
    </row>
    <row r="45" spans="1:21" ht="18" x14ac:dyDescent="0.35">
      <c r="A45" s="5">
        <v>65</v>
      </c>
      <c r="B45" s="2" t="s">
        <v>78</v>
      </c>
      <c r="C45" s="2" t="s">
        <v>28</v>
      </c>
      <c r="D45" s="2" t="s">
        <v>29</v>
      </c>
      <c r="E45" s="2" t="s">
        <v>6</v>
      </c>
      <c r="F45" s="2" t="s">
        <v>123</v>
      </c>
      <c r="G45" s="5">
        <v>4</v>
      </c>
      <c r="H45" s="2" t="s">
        <v>4</v>
      </c>
      <c r="I45" s="15">
        <v>89</v>
      </c>
      <c r="J45" s="10">
        <v>0</v>
      </c>
      <c r="K45" s="3">
        <v>0</v>
      </c>
      <c r="L45" s="4">
        <v>0</v>
      </c>
      <c r="M45" s="4">
        <v>7</v>
      </c>
      <c r="N45" s="4">
        <v>28</v>
      </c>
      <c r="O45" s="4">
        <v>11</v>
      </c>
      <c r="P45" s="7">
        <v>46</v>
      </c>
      <c r="Q45" s="37">
        <f t="shared" si="4"/>
        <v>0.5168539325842697</v>
      </c>
      <c r="R45" s="38">
        <f t="shared" si="5"/>
        <v>0.5168539325842697</v>
      </c>
      <c r="S45" s="8">
        <v>27</v>
      </c>
      <c r="T45" s="3">
        <v>16</v>
      </c>
      <c r="U45" s="32"/>
    </row>
    <row r="46" spans="1:21" ht="18" x14ac:dyDescent="0.35">
      <c r="A46" s="5">
        <v>65</v>
      </c>
      <c r="B46" s="2" t="s">
        <v>24</v>
      </c>
      <c r="C46" s="2" t="s">
        <v>28</v>
      </c>
      <c r="D46" s="2" t="s">
        <v>29</v>
      </c>
      <c r="E46" s="2" t="s">
        <v>6</v>
      </c>
      <c r="F46" s="2" t="s">
        <v>133</v>
      </c>
      <c r="G46" s="5">
        <v>4</v>
      </c>
      <c r="H46" s="2" t="s">
        <v>4</v>
      </c>
      <c r="I46" s="15">
        <v>11</v>
      </c>
      <c r="J46" s="10">
        <v>0</v>
      </c>
      <c r="K46" s="3">
        <v>0</v>
      </c>
      <c r="L46" s="4">
        <v>0</v>
      </c>
      <c r="M46" s="4">
        <v>7</v>
      </c>
      <c r="N46" s="4">
        <v>0</v>
      </c>
      <c r="O46" s="4">
        <v>2</v>
      </c>
      <c r="P46" s="7">
        <v>9</v>
      </c>
      <c r="Q46" s="37">
        <f t="shared" si="4"/>
        <v>0.81818181818181823</v>
      </c>
      <c r="R46" s="38">
        <f t="shared" si="5"/>
        <v>0.81818181818181823</v>
      </c>
      <c r="S46" s="8">
        <v>1</v>
      </c>
      <c r="T46" s="3">
        <v>1</v>
      </c>
      <c r="U46" s="32"/>
    </row>
    <row r="47" spans="1:21" ht="18" x14ac:dyDescent="0.35">
      <c r="A47" s="5">
        <v>65</v>
      </c>
      <c r="B47" s="2" t="s">
        <v>20</v>
      </c>
      <c r="C47" s="2" t="s">
        <v>28</v>
      </c>
      <c r="D47" s="2" t="s">
        <v>32</v>
      </c>
      <c r="E47" s="2" t="s">
        <v>6</v>
      </c>
      <c r="F47" s="2" t="s">
        <v>33</v>
      </c>
      <c r="G47" s="5">
        <v>4</v>
      </c>
      <c r="H47" s="2" t="s">
        <v>4</v>
      </c>
      <c r="I47" s="15">
        <v>38</v>
      </c>
      <c r="J47" s="10">
        <v>0</v>
      </c>
      <c r="K47" s="3">
        <v>0</v>
      </c>
      <c r="L47" s="4">
        <v>0</v>
      </c>
      <c r="M47" s="4">
        <v>28</v>
      </c>
      <c r="N47" s="4">
        <v>1</v>
      </c>
      <c r="O47" s="4">
        <v>3</v>
      </c>
      <c r="P47" s="7">
        <v>32</v>
      </c>
      <c r="Q47" s="37">
        <f t="shared" si="4"/>
        <v>0.84210526315789469</v>
      </c>
      <c r="R47" s="38">
        <f t="shared" ref="R47:R102" si="6">P47/I47</f>
        <v>0.84210526315789469</v>
      </c>
      <c r="S47" s="8">
        <v>5</v>
      </c>
      <c r="T47" s="3">
        <v>1</v>
      </c>
      <c r="U47" s="32"/>
    </row>
    <row r="48" spans="1:21" ht="18" x14ac:dyDescent="0.35">
      <c r="A48" s="5">
        <v>65</v>
      </c>
      <c r="B48" s="2" t="s">
        <v>78</v>
      </c>
      <c r="C48" s="2" t="s">
        <v>28</v>
      </c>
      <c r="D48" s="2" t="s">
        <v>32</v>
      </c>
      <c r="E48" s="2" t="s">
        <v>6</v>
      </c>
      <c r="F48" s="2" t="s">
        <v>33</v>
      </c>
      <c r="G48" s="5">
        <v>4</v>
      </c>
      <c r="H48" s="2" t="s">
        <v>4</v>
      </c>
      <c r="I48" s="15">
        <v>112</v>
      </c>
      <c r="J48" s="10">
        <v>0</v>
      </c>
      <c r="K48" s="3">
        <v>0</v>
      </c>
      <c r="L48" s="4">
        <v>0</v>
      </c>
      <c r="M48" s="4">
        <v>0</v>
      </c>
      <c r="N48" s="4">
        <v>39</v>
      </c>
      <c r="O48" s="4">
        <v>12</v>
      </c>
      <c r="P48" s="7">
        <v>51</v>
      </c>
      <c r="Q48" s="37">
        <f t="shared" si="4"/>
        <v>0.45535714285714285</v>
      </c>
      <c r="R48" s="38">
        <f t="shared" si="6"/>
        <v>0.45535714285714285</v>
      </c>
      <c r="S48" s="8">
        <v>25</v>
      </c>
      <c r="T48" s="3">
        <v>36</v>
      </c>
      <c r="U48" s="32"/>
    </row>
    <row r="49" spans="1:21" ht="18" x14ac:dyDescent="0.35">
      <c r="A49" s="5">
        <v>65</v>
      </c>
      <c r="B49" s="2" t="s">
        <v>5</v>
      </c>
      <c r="C49" s="2" t="s">
        <v>28</v>
      </c>
      <c r="D49" s="2" t="s">
        <v>32</v>
      </c>
      <c r="E49" s="2" t="s">
        <v>6</v>
      </c>
      <c r="F49" s="2" t="s">
        <v>33</v>
      </c>
      <c r="G49" s="5">
        <v>4</v>
      </c>
      <c r="H49" s="2" t="s">
        <v>4</v>
      </c>
      <c r="I49" s="15">
        <v>66</v>
      </c>
      <c r="J49" s="10">
        <v>0</v>
      </c>
      <c r="K49" s="3">
        <v>0</v>
      </c>
      <c r="L49" s="4">
        <v>0</v>
      </c>
      <c r="M49" s="4">
        <v>35</v>
      </c>
      <c r="N49" s="4">
        <v>1</v>
      </c>
      <c r="O49" s="4">
        <v>25</v>
      </c>
      <c r="P49" s="7">
        <v>61</v>
      </c>
      <c r="Q49" s="37">
        <f t="shared" si="4"/>
        <v>0.9242424242424242</v>
      </c>
      <c r="R49" s="38">
        <f t="shared" si="6"/>
        <v>0.9242424242424242</v>
      </c>
      <c r="S49" s="8">
        <v>4</v>
      </c>
      <c r="T49" s="3">
        <v>1</v>
      </c>
      <c r="U49" s="32"/>
    </row>
    <row r="50" spans="1:21" ht="18" x14ac:dyDescent="0.35">
      <c r="A50" s="5">
        <v>65</v>
      </c>
      <c r="B50" s="2" t="s">
        <v>24</v>
      </c>
      <c r="C50" s="2" t="s">
        <v>28</v>
      </c>
      <c r="D50" s="2" t="s">
        <v>32</v>
      </c>
      <c r="E50" s="2" t="s">
        <v>6</v>
      </c>
      <c r="F50" s="2" t="s">
        <v>33</v>
      </c>
      <c r="G50" s="5">
        <v>4</v>
      </c>
      <c r="H50" s="2" t="s">
        <v>4</v>
      </c>
      <c r="I50" s="15">
        <v>50</v>
      </c>
      <c r="J50" s="10">
        <v>0</v>
      </c>
      <c r="K50" s="3">
        <v>0</v>
      </c>
      <c r="L50" s="4">
        <v>0</v>
      </c>
      <c r="M50" s="4">
        <v>0</v>
      </c>
      <c r="N50" s="4">
        <v>22</v>
      </c>
      <c r="O50" s="4">
        <v>7</v>
      </c>
      <c r="P50" s="7">
        <v>29</v>
      </c>
      <c r="Q50" s="37">
        <f t="shared" si="4"/>
        <v>0.57999999999999996</v>
      </c>
      <c r="R50" s="38">
        <f t="shared" si="6"/>
        <v>0.57999999999999996</v>
      </c>
      <c r="S50" s="8">
        <v>19</v>
      </c>
      <c r="T50" s="3">
        <v>2</v>
      </c>
      <c r="U50" s="32"/>
    </row>
    <row r="51" spans="1:21" ht="18" x14ac:dyDescent="0.35">
      <c r="A51" s="5">
        <v>65</v>
      </c>
      <c r="B51" s="2" t="s">
        <v>22</v>
      </c>
      <c r="C51" s="2" t="s">
        <v>28</v>
      </c>
      <c r="D51" s="2" t="s">
        <v>32</v>
      </c>
      <c r="E51" s="2" t="s">
        <v>6</v>
      </c>
      <c r="F51" s="2" t="s">
        <v>33</v>
      </c>
      <c r="G51" s="5">
        <v>4</v>
      </c>
      <c r="H51" s="2" t="s">
        <v>4</v>
      </c>
      <c r="I51" s="15">
        <v>28</v>
      </c>
      <c r="J51" s="10">
        <v>0</v>
      </c>
      <c r="K51" s="3">
        <v>0</v>
      </c>
      <c r="L51" s="4">
        <v>0</v>
      </c>
      <c r="M51" s="4">
        <v>27</v>
      </c>
      <c r="N51" s="4">
        <v>0</v>
      </c>
      <c r="O51" s="4">
        <v>0</v>
      </c>
      <c r="P51" s="7">
        <v>27</v>
      </c>
      <c r="Q51" s="37">
        <f t="shared" si="4"/>
        <v>0.9642857142857143</v>
      </c>
      <c r="R51" s="38">
        <f t="shared" si="6"/>
        <v>0.9642857142857143</v>
      </c>
      <c r="S51" s="8">
        <v>1</v>
      </c>
      <c r="T51" s="3">
        <v>0</v>
      </c>
      <c r="U51" s="32"/>
    </row>
    <row r="52" spans="1:21" ht="18" x14ac:dyDescent="0.35">
      <c r="A52" s="5">
        <v>65</v>
      </c>
      <c r="B52" s="2" t="s">
        <v>78</v>
      </c>
      <c r="C52" s="2" t="s">
        <v>28</v>
      </c>
      <c r="D52" s="2" t="s">
        <v>35</v>
      </c>
      <c r="E52" s="2" t="s">
        <v>6</v>
      </c>
      <c r="F52" s="2" t="s">
        <v>37</v>
      </c>
      <c r="G52" s="5">
        <v>4</v>
      </c>
      <c r="H52" s="2" t="s">
        <v>4</v>
      </c>
      <c r="I52" s="15">
        <v>54</v>
      </c>
      <c r="J52" s="10">
        <v>0</v>
      </c>
      <c r="K52" s="3">
        <v>0</v>
      </c>
      <c r="L52" s="4">
        <v>0</v>
      </c>
      <c r="M52" s="4">
        <v>0</v>
      </c>
      <c r="N52" s="4">
        <v>0</v>
      </c>
      <c r="O52" s="4">
        <v>37</v>
      </c>
      <c r="P52" s="7">
        <v>37</v>
      </c>
      <c r="Q52" s="37">
        <f t="shared" si="4"/>
        <v>0.68518518518518523</v>
      </c>
      <c r="R52" s="38">
        <f t="shared" si="6"/>
        <v>0.68518518518518523</v>
      </c>
      <c r="S52" s="8">
        <v>10</v>
      </c>
      <c r="T52" s="3">
        <v>7</v>
      </c>
      <c r="U52" s="32"/>
    </row>
    <row r="53" spans="1:21" ht="18" x14ac:dyDescent="0.35">
      <c r="A53" s="5">
        <v>65</v>
      </c>
      <c r="B53" s="2" t="s">
        <v>5</v>
      </c>
      <c r="C53" s="2" t="s">
        <v>28</v>
      </c>
      <c r="D53" s="2" t="s">
        <v>35</v>
      </c>
      <c r="E53" s="2" t="s">
        <v>6</v>
      </c>
      <c r="F53" s="2" t="s">
        <v>37</v>
      </c>
      <c r="G53" s="5">
        <v>4</v>
      </c>
      <c r="H53" s="2" t="s">
        <v>4</v>
      </c>
      <c r="I53" s="15">
        <v>10</v>
      </c>
      <c r="J53" s="10">
        <v>0</v>
      </c>
      <c r="K53" s="3">
        <v>0</v>
      </c>
      <c r="L53" s="4">
        <v>0</v>
      </c>
      <c r="M53" s="4">
        <v>0</v>
      </c>
      <c r="N53" s="4">
        <v>2</v>
      </c>
      <c r="O53" s="4">
        <v>5</v>
      </c>
      <c r="P53" s="7">
        <v>7</v>
      </c>
      <c r="Q53" s="37">
        <f t="shared" si="4"/>
        <v>0.7</v>
      </c>
      <c r="R53" s="38">
        <f t="shared" si="6"/>
        <v>0.7</v>
      </c>
      <c r="S53" s="8">
        <v>3</v>
      </c>
      <c r="T53" s="3">
        <v>0</v>
      </c>
      <c r="U53" s="32"/>
    </row>
    <row r="54" spans="1:21" ht="18" x14ac:dyDescent="0.35">
      <c r="A54" s="5">
        <v>65</v>
      </c>
      <c r="B54" s="2" t="s">
        <v>22</v>
      </c>
      <c r="C54" s="2" t="s">
        <v>28</v>
      </c>
      <c r="D54" s="2" t="s">
        <v>35</v>
      </c>
      <c r="E54" s="2" t="s">
        <v>6</v>
      </c>
      <c r="F54" s="2" t="s">
        <v>37</v>
      </c>
      <c r="G54" s="5">
        <v>4</v>
      </c>
      <c r="H54" s="2" t="s">
        <v>4</v>
      </c>
      <c r="I54" s="15">
        <v>4</v>
      </c>
      <c r="J54" s="10">
        <v>0</v>
      </c>
      <c r="K54" s="3">
        <v>0</v>
      </c>
      <c r="L54" s="4">
        <v>0</v>
      </c>
      <c r="M54" s="4">
        <v>1</v>
      </c>
      <c r="N54" s="4">
        <v>0</v>
      </c>
      <c r="O54" s="4">
        <v>1</v>
      </c>
      <c r="P54" s="7">
        <v>2</v>
      </c>
      <c r="Q54" s="37">
        <f t="shared" si="4"/>
        <v>0.5</v>
      </c>
      <c r="R54" s="38">
        <f t="shared" si="6"/>
        <v>0.5</v>
      </c>
      <c r="S54" s="8">
        <v>2</v>
      </c>
      <c r="T54" s="3">
        <v>0</v>
      </c>
      <c r="U54" s="32"/>
    </row>
    <row r="55" spans="1:21" ht="18" x14ac:dyDescent="0.35">
      <c r="A55" s="5">
        <v>65</v>
      </c>
      <c r="B55" s="2" t="s">
        <v>78</v>
      </c>
      <c r="C55" s="2" t="s">
        <v>28</v>
      </c>
      <c r="D55" s="2" t="s">
        <v>35</v>
      </c>
      <c r="E55" s="2" t="s">
        <v>6</v>
      </c>
      <c r="F55" s="2" t="s">
        <v>36</v>
      </c>
      <c r="G55" s="5">
        <v>4</v>
      </c>
      <c r="H55" s="2" t="s">
        <v>4</v>
      </c>
      <c r="I55" s="15">
        <v>37</v>
      </c>
      <c r="J55" s="10">
        <v>0</v>
      </c>
      <c r="K55" s="3">
        <v>0</v>
      </c>
      <c r="L55" s="4">
        <v>0</v>
      </c>
      <c r="M55" s="4">
        <v>0</v>
      </c>
      <c r="N55" s="4">
        <v>0</v>
      </c>
      <c r="O55" s="4">
        <v>33</v>
      </c>
      <c r="P55" s="7">
        <v>33</v>
      </c>
      <c r="Q55" s="37">
        <f t="shared" si="4"/>
        <v>0.89189189189189189</v>
      </c>
      <c r="R55" s="38">
        <f t="shared" si="6"/>
        <v>0.89189189189189189</v>
      </c>
      <c r="S55" s="8">
        <v>3</v>
      </c>
      <c r="T55" s="3">
        <v>1</v>
      </c>
      <c r="U55" s="32"/>
    </row>
    <row r="56" spans="1:21" ht="18" x14ac:dyDescent="0.35">
      <c r="A56" s="5">
        <v>65</v>
      </c>
      <c r="B56" s="2" t="s">
        <v>78</v>
      </c>
      <c r="C56" s="2" t="s">
        <v>28</v>
      </c>
      <c r="D56" s="2" t="s">
        <v>35</v>
      </c>
      <c r="E56" s="2" t="s">
        <v>6</v>
      </c>
      <c r="F56" s="2" t="s">
        <v>36</v>
      </c>
      <c r="G56" s="5">
        <v>4</v>
      </c>
      <c r="H56" s="2" t="s">
        <v>54</v>
      </c>
      <c r="I56" s="15">
        <v>22</v>
      </c>
      <c r="J56" s="10">
        <v>0</v>
      </c>
      <c r="K56" s="3">
        <v>0</v>
      </c>
      <c r="L56" s="4">
        <v>0</v>
      </c>
      <c r="M56" s="4">
        <v>0</v>
      </c>
      <c r="N56" s="4">
        <v>0</v>
      </c>
      <c r="O56" s="4">
        <v>13</v>
      </c>
      <c r="P56" s="7">
        <v>13</v>
      </c>
      <c r="Q56" s="37">
        <f t="shared" si="4"/>
        <v>0.59090909090909094</v>
      </c>
      <c r="R56" s="38">
        <f t="shared" si="6"/>
        <v>0.59090909090909094</v>
      </c>
      <c r="S56" s="8">
        <v>8</v>
      </c>
      <c r="T56" s="3">
        <v>1</v>
      </c>
      <c r="U56" s="32"/>
    </row>
    <row r="57" spans="1:21" ht="18" x14ac:dyDescent="0.35">
      <c r="A57" s="5">
        <v>65</v>
      </c>
      <c r="B57" s="2" t="s">
        <v>5</v>
      </c>
      <c r="C57" s="2" t="s">
        <v>28</v>
      </c>
      <c r="D57" s="2" t="s">
        <v>35</v>
      </c>
      <c r="E57" s="2" t="s">
        <v>6</v>
      </c>
      <c r="F57" s="2" t="s">
        <v>36</v>
      </c>
      <c r="G57" s="5">
        <v>4</v>
      </c>
      <c r="H57" s="2" t="s">
        <v>4</v>
      </c>
      <c r="I57" s="15">
        <v>28</v>
      </c>
      <c r="J57" s="10">
        <v>0</v>
      </c>
      <c r="K57" s="3">
        <v>0</v>
      </c>
      <c r="L57" s="4">
        <v>0</v>
      </c>
      <c r="M57" s="4">
        <v>0</v>
      </c>
      <c r="N57" s="4">
        <v>0</v>
      </c>
      <c r="O57" s="4">
        <v>22</v>
      </c>
      <c r="P57" s="7">
        <v>22</v>
      </c>
      <c r="Q57" s="37">
        <f t="shared" si="4"/>
        <v>0.7857142857142857</v>
      </c>
      <c r="R57" s="38">
        <f t="shared" si="6"/>
        <v>0.7857142857142857</v>
      </c>
      <c r="S57" s="8">
        <v>6</v>
      </c>
      <c r="T57" s="3">
        <v>0</v>
      </c>
      <c r="U57" s="32"/>
    </row>
    <row r="58" spans="1:21" ht="18" x14ac:dyDescent="0.35">
      <c r="A58" s="5">
        <v>65</v>
      </c>
      <c r="B58" s="2" t="s">
        <v>24</v>
      </c>
      <c r="C58" s="2" t="s">
        <v>28</v>
      </c>
      <c r="D58" s="2" t="s">
        <v>35</v>
      </c>
      <c r="E58" s="2" t="s">
        <v>6</v>
      </c>
      <c r="F58" s="2" t="s">
        <v>36</v>
      </c>
      <c r="G58" s="5">
        <v>4</v>
      </c>
      <c r="H58" s="2" t="s">
        <v>4</v>
      </c>
      <c r="I58" s="15">
        <v>13</v>
      </c>
      <c r="J58" s="10">
        <v>0</v>
      </c>
      <c r="K58" s="3">
        <v>0</v>
      </c>
      <c r="L58" s="4">
        <v>0</v>
      </c>
      <c r="M58" s="4">
        <v>0</v>
      </c>
      <c r="N58" s="4">
        <v>0</v>
      </c>
      <c r="O58" s="4">
        <v>6</v>
      </c>
      <c r="P58" s="7">
        <v>6</v>
      </c>
      <c r="Q58" s="37">
        <f t="shared" si="4"/>
        <v>0.46153846153846156</v>
      </c>
      <c r="R58" s="38">
        <f t="shared" si="6"/>
        <v>0.46153846153846156</v>
      </c>
      <c r="S58" s="8">
        <v>6</v>
      </c>
      <c r="T58" s="3">
        <v>1</v>
      </c>
      <c r="U58" s="32"/>
    </row>
    <row r="59" spans="1:21" ht="18" x14ac:dyDescent="0.35">
      <c r="A59" s="5">
        <v>65</v>
      </c>
      <c r="B59" s="2" t="s">
        <v>26</v>
      </c>
      <c r="C59" s="2" t="s">
        <v>28</v>
      </c>
      <c r="D59" s="2" t="s">
        <v>35</v>
      </c>
      <c r="E59" s="2" t="s">
        <v>6</v>
      </c>
      <c r="F59" s="2" t="s">
        <v>36</v>
      </c>
      <c r="G59" s="5">
        <v>4</v>
      </c>
      <c r="H59" s="2" t="s">
        <v>4</v>
      </c>
      <c r="I59" s="15">
        <v>3</v>
      </c>
      <c r="J59" s="10">
        <v>0</v>
      </c>
      <c r="K59" s="3">
        <v>0</v>
      </c>
      <c r="L59" s="4">
        <v>0</v>
      </c>
      <c r="M59" s="4">
        <v>0</v>
      </c>
      <c r="N59" s="4">
        <v>0</v>
      </c>
      <c r="O59" s="4">
        <v>3</v>
      </c>
      <c r="P59" s="7">
        <v>3</v>
      </c>
      <c r="Q59" s="37">
        <f t="shared" si="4"/>
        <v>1</v>
      </c>
      <c r="R59" s="38">
        <f t="shared" si="6"/>
        <v>1</v>
      </c>
      <c r="S59" s="8">
        <v>0</v>
      </c>
      <c r="T59" s="3">
        <v>0</v>
      </c>
      <c r="U59" s="32"/>
    </row>
    <row r="60" spans="1:21" ht="18" x14ac:dyDescent="0.35">
      <c r="A60" s="5">
        <v>65</v>
      </c>
      <c r="B60" s="2" t="s">
        <v>78</v>
      </c>
      <c r="C60" s="2" t="s">
        <v>74</v>
      </c>
      <c r="D60" s="2" t="s">
        <v>103</v>
      </c>
      <c r="E60" s="2" t="s">
        <v>6</v>
      </c>
      <c r="F60" s="2" t="s">
        <v>104</v>
      </c>
      <c r="G60" s="5">
        <v>4</v>
      </c>
      <c r="H60" s="2" t="s">
        <v>4</v>
      </c>
      <c r="I60" s="15">
        <v>36</v>
      </c>
      <c r="J60" s="10">
        <v>0</v>
      </c>
      <c r="K60" s="3">
        <v>0</v>
      </c>
      <c r="L60" s="4">
        <v>0</v>
      </c>
      <c r="M60" s="4">
        <v>0</v>
      </c>
      <c r="N60" s="4">
        <v>0</v>
      </c>
      <c r="O60" s="4">
        <v>6</v>
      </c>
      <c r="P60" s="7">
        <v>6</v>
      </c>
      <c r="Q60" s="37">
        <f t="shared" si="4"/>
        <v>0.16666666666666666</v>
      </c>
      <c r="R60" s="38">
        <f>P60/I60</f>
        <v>0.16666666666666666</v>
      </c>
      <c r="S60" s="8">
        <v>8</v>
      </c>
      <c r="T60" s="3">
        <v>22</v>
      </c>
      <c r="U60" s="32"/>
    </row>
    <row r="61" spans="1:21" ht="18" x14ac:dyDescent="0.35">
      <c r="A61" s="5">
        <v>65</v>
      </c>
      <c r="B61" s="2" t="s">
        <v>78</v>
      </c>
      <c r="C61" s="2" t="s">
        <v>74</v>
      </c>
      <c r="D61" s="2" t="s">
        <v>103</v>
      </c>
      <c r="E61" s="2" t="s">
        <v>6</v>
      </c>
      <c r="F61" s="2" t="s">
        <v>143</v>
      </c>
      <c r="G61" s="5">
        <v>4</v>
      </c>
      <c r="H61" s="2" t="s">
        <v>4</v>
      </c>
      <c r="I61" s="15">
        <v>3</v>
      </c>
      <c r="J61" s="10">
        <v>0</v>
      </c>
      <c r="K61" s="3">
        <v>0</v>
      </c>
      <c r="L61" s="4">
        <v>0</v>
      </c>
      <c r="M61" s="4">
        <v>0</v>
      </c>
      <c r="N61" s="4">
        <v>0</v>
      </c>
      <c r="O61" s="4">
        <v>0</v>
      </c>
      <c r="P61" s="7">
        <v>0</v>
      </c>
      <c r="Q61" s="37">
        <f t="shared" si="4"/>
        <v>0</v>
      </c>
      <c r="R61" s="38">
        <f t="shared" si="6"/>
        <v>0</v>
      </c>
      <c r="S61" s="8">
        <v>3</v>
      </c>
      <c r="T61" s="3">
        <v>0</v>
      </c>
      <c r="U61" s="32"/>
    </row>
    <row r="62" spans="1:21" ht="18" x14ac:dyDescent="0.35">
      <c r="A62" s="5">
        <v>65</v>
      </c>
      <c r="B62" s="2" t="s">
        <v>22</v>
      </c>
      <c r="C62" s="2" t="s">
        <v>41</v>
      </c>
      <c r="D62" s="2" t="s">
        <v>48</v>
      </c>
      <c r="E62" s="2" t="s">
        <v>6</v>
      </c>
      <c r="F62" s="2" t="s">
        <v>128</v>
      </c>
      <c r="G62" s="5">
        <v>4</v>
      </c>
      <c r="H62" s="2" t="s">
        <v>4</v>
      </c>
      <c r="I62" s="15">
        <v>1</v>
      </c>
      <c r="J62" s="10">
        <v>0</v>
      </c>
      <c r="K62" s="3">
        <v>0</v>
      </c>
      <c r="L62" s="4">
        <v>0</v>
      </c>
      <c r="M62" s="4">
        <v>0</v>
      </c>
      <c r="N62" s="4">
        <v>0</v>
      </c>
      <c r="O62" s="4">
        <v>0</v>
      </c>
      <c r="P62" s="7">
        <v>0</v>
      </c>
      <c r="Q62" s="37">
        <f t="shared" si="4"/>
        <v>0</v>
      </c>
      <c r="R62" s="38">
        <f t="shared" si="6"/>
        <v>0</v>
      </c>
      <c r="S62" s="8">
        <v>1</v>
      </c>
      <c r="T62" s="3">
        <v>0</v>
      </c>
      <c r="U62" s="32"/>
    </row>
    <row r="63" spans="1:21" ht="18" x14ac:dyDescent="0.35">
      <c r="A63" s="5">
        <v>65</v>
      </c>
      <c r="B63" s="2" t="s">
        <v>24</v>
      </c>
      <c r="C63" s="2" t="s">
        <v>41</v>
      </c>
      <c r="D63" s="2" t="s">
        <v>48</v>
      </c>
      <c r="E63" s="2" t="s">
        <v>6</v>
      </c>
      <c r="F63" s="2" t="s">
        <v>57</v>
      </c>
      <c r="G63" s="5">
        <v>4</v>
      </c>
      <c r="H63" s="2" t="s">
        <v>4</v>
      </c>
      <c r="I63" s="15">
        <v>7</v>
      </c>
      <c r="J63" s="10">
        <v>0</v>
      </c>
      <c r="K63" s="3">
        <v>0</v>
      </c>
      <c r="L63" s="4">
        <v>0</v>
      </c>
      <c r="M63" s="4">
        <v>0</v>
      </c>
      <c r="N63" s="4">
        <v>0</v>
      </c>
      <c r="O63" s="4">
        <v>0</v>
      </c>
      <c r="P63" s="7">
        <v>0</v>
      </c>
      <c r="Q63" s="37">
        <f t="shared" si="4"/>
        <v>0</v>
      </c>
      <c r="R63" s="38">
        <f t="shared" si="6"/>
        <v>0</v>
      </c>
      <c r="S63" s="8">
        <v>7</v>
      </c>
      <c r="T63" s="3">
        <v>0</v>
      </c>
      <c r="U63" s="32"/>
    </row>
    <row r="64" spans="1:21" ht="18" x14ac:dyDescent="0.35">
      <c r="A64" s="5">
        <v>65</v>
      </c>
      <c r="B64" s="2" t="s">
        <v>24</v>
      </c>
      <c r="C64" s="2" t="s">
        <v>41</v>
      </c>
      <c r="D64" s="2" t="s">
        <v>48</v>
      </c>
      <c r="E64" s="2" t="s">
        <v>6</v>
      </c>
      <c r="F64" s="2" t="s">
        <v>50</v>
      </c>
      <c r="G64" s="5">
        <v>4</v>
      </c>
      <c r="H64" s="2" t="s">
        <v>4</v>
      </c>
      <c r="I64" s="15">
        <v>13</v>
      </c>
      <c r="J64" s="10">
        <v>0</v>
      </c>
      <c r="K64" s="3">
        <v>0</v>
      </c>
      <c r="L64" s="4">
        <v>0</v>
      </c>
      <c r="M64" s="4">
        <v>0</v>
      </c>
      <c r="N64" s="4">
        <v>0</v>
      </c>
      <c r="O64" s="4">
        <v>8</v>
      </c>
      <c r="P64" s="7">
        <v>8</v>
      </c>
      <c r="Q64" s="37">
        <f t="shared" si="4"/>
        <v>0.61538461538461542</v>
      </c>
      <c r="R64" s="38">
        <f t="shared" si="6"/>
        <v>0.61538461538461542</v>
      </c>
      <c r="S64" s="8">
        <v>4</v>
      </c>
      <c r="T64" s="3">
        <v>1</v>
      </c>
      <c r="U64" s="32"/>
    </row>
    <row r="65" spans="1:21" ht="18" x14ac:dyDescent="0.35">
      <c r="A65" s="5">
        <v>65</v>
      </c>
      <c r="B65" s="2" t="s">
        <v>26</v>
      </c>
      <c r="C65" s="2" t="s">
        <v>41</v>
      </c>
      <c r="D65" s="2" t="s">
        <v>48</v>
      </c>
      <c r="E65" s="2" t="s">
        <v>6</v>
      </c>
      <c r="F65" s="2" t="s">
        <v>50</v>
      </c>
      <c r="G65" s="5">
        <v>4</v>
      </c>
      <c r="H65" s="2" t="s">
        <v>4</v>
      </c>
      <c r="I65" s="15">
        <v>24</v>
      </c>
      <c r="J65" s="10">
        <v>0</v>
      </c>
      <c r="K65" s="3">
        <v>0</v>
      </c>
      <c r="L65" s="4">
        <v>0</v>
      </c>
      <c r="M65" s="4">
        <v>6</v>
      </c>
      <c r="N65" s="4">
        <v>1</v>
      </c>
      <c r="O65" s="4">
        <v>1</v>
      </c>
      <c r="P65" s="7">
        <v>8</v>
      </c>
      <c r="Q65" s="37">
        <f t="shared" si="4"/>
        <v>0.33333333333333331</v>
      </c>
      <c r="R65" s="38">
        <f t="shared" si="6"/>
        <v>0.33333333333333331</v>
      </c>
      <c r="S65" s="8">
        <v>10</v>
      </c>
      <c r="T65" s="3">
        <v>6</v>
      </c>
      <c r="U65" s="32"/>
    </row>
    <row r="66" spans="1:21" ht="18" x14ac:dyDescent="0.35">
      <c r="A66" s="5">
        <v>65</v>
      </c>
      <c r="B66" s="2" t="s">
        <v>22</v>
      </c>
      <c r="C66" s="2" t="s">
        <v>41</v>
      </c>
      <c r="D66" s="2" t="s">
        <v>48</v>
      </c>
      <c r="E66" s="2" t="s">
        <v>6</v>
      </c>
      <c r="F66" s="2" t="s">
        <v>50</v>
      </c>
      <c r="G66" s="5">
        <v>4</v>
      </c>
      <c r="H66" s="2" t="s">
        <v>4</v>
      </c>
      <c r="I66" s="15">
        <v>23</v>
      </c>
      <c r="J66" s="10">
        <v>0</v>
      </c>
      <c r="K66" s="3">
        <v>0</v>
      </c>
      <c r="L66" s="4">
        <v>0</v>
      </c>
      <c r="M66" s="4">
        <v>14</v>
      </c>
      <c r="N66" s="4">
        <v>3</v>
      </c>
      <c r="O66" s="4">
        <v>2</v>
      </c>
      <c r="P66" s="7">
        <v>19</v>
      </c>
      <c r="Q66" s="37">
        <f t="shared" si="4"/>
        <v>0.82608695652173914</v>
      </c>
      <c r="R66" s="38">
        <f t="shared" si="6"/>
        <v>0.82608695652173914</v>
      </c>
      <c r="S66" s="8">
        <v>3</v>
      </c>
      <c r="T66" s="3">
        <v>1</v>
      </c>
      <c r="U66" s="32"/>
    </row>
    <row r="67" spans="1:21" ht="18" x14ac:dyDescent="0.35">
      <c r="A67" s="5">
        <v>65</v>
      </c>
      <c r="B67" s="2" t="s">
        <v>24</v>
      </c>
      <c r="C67" s="2" t="s">
        <v>41</v>
      </c>
      <c r="D67" s="2" t="s">
        <v>48</v>
      </c>
      <c r="E67" s="2" t="s">
        <v>6</v>
      </c>
      <c r="F67" s="2" t="s">
        <v>49</v>
      </c>
      <c r="G67" s="5">
        <v>4</v>
      </c>
      <c r="H67" s="2" t="s">
        <v>4</v>
      </c>
      <c r="I67" s="15">
        <v>14</v>
      </c>
      <c r="J67" s="10">
        <v>0</v>
      </c>
      <c r="K67" s="3">
        <v>0</v>
      </c>
      <c r="L67" s="4">
        <v>0</v>
      </c>
      <c r="M67" s="4">
        <v>1</v>
      </c>
      <c r="N67" s="4">
        <v>1</v>
      </c>
      <c r="O67" s="4">
        <v>7</v>
      </c>
      <c r="P67" s="7">
        <v>9</v>
      </c>
      <c r="Q67" s="37">
        <f t="shared" si="4"/>
        <v>0.6428571428571429</v>
      </c>
      <c r="R67" s="38">
        <f t="shared" si="6"/>
        <v>0.6428571428571429</v>
      </c>
      <c r="S67" s="8">
        <v>5</v>
      </c>
      <c r="T67" s="3">
        <v>0</v>
      </c>
      <c r="U67" s="32"/>
    </row>
    <row r="68" spans="1:21" ht="18" x14ac:dyDescent="0.35">
      <c r="A68" s="5">
        <v>65</v>
      </c>
      <c r="B68" s="2" t="s">
        <v>26</v>
      </c>
      <c r="C68" s="2" t="s">
        <v>41</v>
      </c>
      <c r="D68" s="2" t="s">
        <v>48</v>
      </c>
      <c r="E68" s="2" t="s">
        <v>6</v>
      </c>
      <c r="F68" s="2" t="s">
        <v>49</v>
      </c>
      <c r="G68" s="5">
        <v>4</v>
      </c>
      <c r="H68" s="2" t="s">
        <v>4</v>
      </c>
      <c r="I68" s="15">
        <v>43</v>
      </c>
      <c r="J68" s="10">
        <v>0</v>
      </c>
      <c r="K68" s="3">
        <v>0</v>
      </c>
      <c r="L68" s="4">
        <v>0</v>
      </c>
      <c r="M68" s="4">
        <v>15</v>
      </c>
      <c r="N68" s="4">
        <v>1</v>
      </c>
      <c r="O68" s="4">
        <v>12</v>
      </c>
      <c r="P68" s="7">
        <v>28</v>
      </c>
      <c r="Q68" s="37">
        <f t="shared" si="4"/>
        <v>0.65116279069767447</v>
      </c>
      <c r="R68" s="38">
        <f t="shared" si="6"/>
        <v>0.65116279069767447</v>
      </c>
      <c r="S68" s="8">
        <v>9</v>
      </c>
      <c r="T68" s="3">
        <v>6</v>
      </c>
      <c r="U68" s="32"/>
    </row>
    <row r="69" spans="1:21" ht="18" x14ac:dyDescent="0.35">
      <c r="A69" s="5">
        <v>65</v>
      </c>
      <c r="B69" s="2" t="s">
        <v>22</v>
      </c>
      <c r="C69" s="2" t="s">
        <v>41</v>
      </c>
      <c r="D69" s="2" t="s">
        <v>48</v>
      </c>
      <c r="E69" s="2" t="s">
        <v>6</v>
      </c>
      <c r="F69" s="2" t="s">
        <v>49</v>
      </c>
      <c r="G69" s="5">
        <v>4</v>
      </c>
      <c r="H69" s="2" t="s">
        <v>4</v>
      </c>
      <c r="I69" s="15">
        <v>26</v>
      </c>
      <c r="J69" s="10">
        <v>0</v>
      </c>
      <c r="K69" s="3">
        <v>0</v>
      </c>
      <c r="L69" s="4">
        <v>0</v>
      </c>
      <c r="M69" s="4">
        <v>15</v>
      </c>
      <c r="N69" s="4">
        <v>2</v>
      </c>
      <c r="O69" s="4">
        <v>8</v>
      </c>
      <c r="P69" s="7">
        <v>25</v>
      </c>
      <c r="Q69" s="37">
        <f t="shared" si="4"/>
        <v>0.96153846153846156</v>
      </c>
      <c r="R69" s="38">
        <f t="shared" si="6"/>
        <v>0.96153846153846156</v>
      </c>
      <c r="S69" s="8">
        <v>1</v>
      </c>
      <c r="T69" s="3">
        <v>0</v>
      </c>
      <c r="U69" s="32"/>
    </row>
    <row r="70" spans="1:21" ht="18" x14ac:dyDescent="0.35">
      <c r="A70" s="5">
        <v>65</v>
      </c>
      <c r="B70" s="2" t="s">
        <v>26</v>
      </c>
      <c r="C70" s="2" t="s">
        <v>41</v>
      </c>
      <c r="D70" s="2" t="s">
        <v>48</v>
      </c>
      <c r="E70" s="2" t="s">
        <v>6</v>
      </c>
      <c r="F70" s="2" t="s">
        <v>108</v>
      </c>
      <c r="G70" s="5">
        <v>4</v>
      </c>
      <c r="H70" s="2" t="s">
        <v>4</v>
      </c>
      <c r="I70" s="15">
        <v>6</v>
      </c>
      <c r="J70" s="10">
        <v>0</v>
      </c>
      <c r="K70" s="3">
        <v>0</v>
      </c>
      <c r="L70" s="4">
        <v>0</v>
      </c>
      <c r="M70" s="4">
        <v>2</v>
      </c>
      <c r="N70" s="4">
        <v>0</v>
      </c>
      <c r="O70" s="4">
        <v>0</v>
      </c>
      <c r="P70" s="7">
        <v>2</v>
      </c>
      <c r="Q70" s="37">
        <f t="shared" si="4"/>
        <v>0.33333333333333331</v>
      </c>
      <c r="R70" s="38">
        <f t="shared" si="6"/>
        <v>0.33333333333333331</v>
      </c>
      <c r="S70" s="8">
        <v>4</v>
      </c>
      <c r="T70" s="3">
        <v>0</v>
      </c>
      <c r="U70" s="32"/>
    </row>
    <row r="71" spans="1:21" ht="18" x14ac:dyDescent="0.35">
      <c r="A71" s="5">
        <v>65</v>
      </c>
      <c r="B71" s="2" t="s">
        <v>22</v>
      </c>
      <c r="C71" s="2" t="s">
        <v>41</v>
      </c>
      <c r="D71" s="2" t="s">
        <v>48</v>
      </c>
      <c r="E71" s="2" t="s">
        <v>6</v>
      </c>
      <c r="F71" s="2" t="s">
        <v>108</v>
      </c>
      <c r="G71" s="5">
        <v>4</v>
      </c>
      <c r="H71" s="2" t="s">
        <v>4</v>
      </c>
      <c r="I71" s="15">
        <v>15</v>
      </c>
      <c r="J71" s="10">
        <v>0</v>
      </c>
      <c r="K71" s="3">
        <v>0</v>
      </c>
      <c r="L71" s="4">
        <v>0</v>
      </c>
      <c r="M71" s="4">
        <v>0</v>
      </c>
      <c r="N71" s="4">
        <v>4</v>
      </c>
      <c r="O71" s="4">
        <v>7</v>
      </c>
      <c r="P71" s="7">
        <v>11</v>
      </c>
      <c r="Q71" s="37">
        <f t="shared" si="4"/>
        <v>0.73333333333333328</v>
      </c>
      <c r="R71" s="38">
        <f t="shared" si="6"/>
        <v>0.73333333333333328</v>
      </c>
      <c r="S71" s="8">
        <v>2</v>
      </c>
      <c r="T71" s="3">
        <v>2</v>
      </c>
      <c r="U71" s="32"/>
    </row>
    <row r="72" spans="1:21" ht="18" x14ac:dyDescent="0.35">
      <c r="A72" s="5">
        <v>65</v>
      </c>
      <c r="B72" s="2" t="s">
        <v>5</v>
      </c>
      <c r="C72" s="2" t="s">
        <v>41</v>
      </c>
      <c r="D72" s="2" t="s">
        <v>42</v>
      </c>
      <c r="E72" s="2" t="s">
        <v>6</v>
      </c>
      <c r="F72" s="2" t="s">
        <v>43</v>
      </c>
      <c r="G72" s="5">
        <v>4</v>
      </c>
      <c r="H72" s="2" t="s">
        <v>4</v>
      </c>
      <c r="I72" s="15">
        <v>27</v>
      </c>
      <c r="J72" s="10">
        <v>0</v>
      </c>
      <c r="K72" s="3">
        <v>0</v>
      </c>
      <c r="L72" s="4">
        <v>0</v>
      </c>
      <c r="M72" s="4">
        <v>0</v>
      </c>
      <c r="N72" s="4">
        <v>10</v>
      </c>
      <c r="O72" s="4">
        <v>7</v>
      </c>
      <c r="P72" s="7">
        <v>17</v>
      </c>
      <c r="Q72" s="37">
        <f t="shared" si="4"/>
        <v>0.62962962962962965</v>
      </c>
      <c r="R72" s="38">
        <f t="shared" si="6"/>
        <v>0.62962962962962965</v>
      </c>
      <c r="S72" s="8">
        <v>4</v>
      </c>
      <c r="T72" s="3">
        <v>6</v>
      </c>
      <c r="U72" s="32"/>
    </row>
    <row r="73" spans="1:21" ht="18" x14ac:dyDescent="0.35">
      <c r="A73" s="5">
        <v>65</v>
      </c>
      <c r="B73" s="2" t="s">
        <v>26</v>
      </c>
      <c r="C73" s="2" t="s">
        <v>41</v>
      </c>
      <c r="D73" s="2" t="s">
        <v>42</v>
      </c>
      <c r="E73" s="2" t="s">
        <v>6</v>
      </c>
      <c r="F73" s="2" t="s">
        <v>43</v>
      </c>
      <c r="G73" s="5">
        <v>4</v>
      </c>
      <c r="H73" s="2" t="s">
        <v>4</v>
      </c>
      <c r="I73" s="15">
        <v>13</v>
      </c>
      <c r="J73" s="10">
        <v>0</v>
      </c>
      <c r="K73" s="3">
        <v>0</v>
      </c>
      <c r="L73" s="4">
        <v>0</v>
      </c>
      <c r="M73" s="4">
        <v>2</v>
      </c>
      <c r="N73" s="4">
        <v>3</v>
      </c>
      <c r="O73" s="4">
        <v>0</v>
      </c>
      <c r="P73" s="7">
        <v>5</v>
      </c>
      <c r="Q73" s="37">
        <f t="shared" si="4"/>
        <v>0.38461538461538464</v>
      </c>
      <c r="R73" s="38">
        <f t="shared" si="6"/>
        <v>0.38461538461538464</v>
      </c>
      <c r="S73" s="8">
        <v>5</v>
      </c>
      <c r="T73" s="3">
        <v>3</v>
      </c>
      <c r="U73" s="32"/>
    </row>
    <row r="74" spans="1:21" ht="18" x14ac:dyDescent="0.35">
      <c r="A74" s="5">
        <v>65</v>
      </c>
      <c r="B74" s="2" t="s">
        <v>22</v>
      </c>
      <c r="C74" s="2" t="s">
        <v>41</v>
      </c>
      <c r="D74" s="2" t="s">
        <v>42</v>
      </c>
      <c r="E74" s="2" t="s">
        <v>6</v>
      </c>
      <c r="F74" s="2" t="s">
        <v>43</v>
      </c>
      <c r="G74" s="5">
        <v>4</v>
      </c>
      <c r="H74" s="2" t="s">
        <v>4</v>
      </c>
      <c r="I74" s="15">
        <v>18</v>
      </c>
      <c r="J74" s="10">
        <v>0</v>
      </c>
      <c r="K74" s="3">
        <v>0</v>
      </c>
      <c r="L74" s="4">
        <v>0</v>
      </c>
      <c r="M74" s="4">
        <v>12</v>
      </c>
      <c r="N74" s="4">
        <v>2</v>
      </c>
      <c r="O74" s="4">
        <v>1</v>
      </c>
      <c r="P74" s="7">
        <v>15</v>
      </c>
      <c r="Q74" s="37">
        <f t="shared" si="4"/>
        <v>0.83333333333333337</v>
      </c>
      <c r="R74" s="38">
        <f t="shared" si="6"/>
        <v>0.83333333333333337</v>
      </c>
      <c r="S74" s="8">
        <v>2</v>
      </c>
      <c r="T74" s="3">
        <v>1</v>
      </c>
      <c r="U74" s="32"/>
    </row>
    <row r="75" spans="1:21" ht="18" x14ac:dyDescent="0.35">
      <c r="A75" s="5">
        <v>65</v>
      </c>
      <c r="B75" s="2" t="s">
        <v>24</v>
      </c>
      <c r="C75" s="2" t="s">
        <v>41</v>
      </c>
      <c r="D75" s="2" t="s">
        <v>42</v>
      </c>
      <c r="E75" s="2" t="s">
        <v>6</v>
      </c>
      <c r="F75" s="2" t="s">
        <v>47</v>
      </c>
      <c r="G75" s="5">
        <v>4</v>
      </c>
      <c r="H75" s="2" t="s">
        <v>4</v>
      </c>
      <c r="I75" s="15">
        <v>30</v>
      </c>
      <c r="J75" s="10">
        <v>0</v>
      </c>
      <c r="K75" s="3">
        <v>0</v>
      </c>
      <c r="L75" s="4">
        <v>0</v>
      </c>
      <c r="M75" s="4">
        <v>0</v>
      </c>
      <c r="N75" s="4">
        <v>9</v>
      </c>
      <c r="O75" s="4">
        <v>8</v>
      </c>
      <c r="P75" s="7">
        <v>17</v>
      </c>
      <c r="Q75" s="37">
        <f t="shared" si="4"/>
        <v>0.56666666666666665</v>
      </c>
      <c r="R75" s="38">
        <f t="shared" si="6"/>
        <v>0.56666666666666665</v>
      </c>
      <c r="S75" s="8">
        <v>8</v>
      </c>
      <c r="T75" s="3">
        <v>5</v>
      </c>
      <c r="U75" s="32"/>
    </row>
    <row r="76" spans="1:21" ht="18" x14ac:dyDescent="0.35">
      <c r="A76" s="5">
        <v>65</v>
      </c>
      <c r="B76" s="2" t="s">
        <v>26</v>
      </c>
      <c r="C76" s="2" t="s">
        <v>41</v>
      </c>
      <c r="D76" s="2" t="s">
        <v>44</v>
      </c>
      <c r="E76" s="2" t="s">
        <v>6</v>
      </c>
      <c r="F76" s="2" t="s">
        <v>58</v>
      </c>
      <c r="G76" s="5">
        <v>4</v>
      </c>
      <c r="H76" s="2" t="s">
        <v>4</v>
      </c>
      <c r="I76" s="15">
        <v>8</v>
      </c>
      <c r="J76" s="10">
        <v>0</v>
      </c>
      <c r="K76" s="3">
        <v>0</v>
      </c>
      <c r="L76" s="4">
        <v>0</v>
      </c>
      <c r="M76" s="4">
        <v>1</v>
      </c>
      <c r="N76" s="4">
        <v>3</v>
      </c>
      <c r="O76" s="4">
        <v>0</v>
      </c>
      <c r="P76" s="7">
        <v>4</v>
      </c>
      <c r="Q76" s="37">
        <f t="shared" si="4"/>
        <v>0.5</v>
      </c>
      <c r="R76" s="38">
        <f t="shared" si="6"/>
        <v>0.5</v>
      </c>
      <c r="S76" s="8">
        <v>4</v>
      </c>
      <c r="T76" s="3">
        <v>0</v>
      </c>
      <c r="U76" s="32"/>
    </row>
    <row r="77" spans="1:21" ht="18" x14ac:dyDescent="0.35">
      <c r="A77" s="5">
        <v>65</v>
      </c>
      <c r="B77" s="2" t="s">
        <v>5</v>
      </c>
      <c r="C77" s="2" t="s">
        <v>41</v>
      </c>
      <c r="D77" s="2" t="s">
        <v>44</v>
      </c>
      <c r="E77" s="2" t="s">
        <v>6</v>
      </c>
      <c r="F77" s="2" t="s">
        <v>45</v>
      </c>
      <c r="G77" s="5">
        <v>4</v>
      </c>
      <c r="H77" s="2" t="s">
        <v>4</v>
      </c>
      <c r="I77" s="15">
        <v>17</v>
      </c>
      <c r="J77" s="10">
        <v>0</v>
      </c>
      <c r="K77" s="3">
        <v>0</v>
      </c>
      <c r="L77" s="4">
        <v>0</v>
      </c>
      <c r="M77" s="4">
        <v>1</v>
      </c>
      <c r="N77" s="4">
        <v>1</v>
      </c>
      <c r="O77" s="4">
        <v>12</v>
      </c>
      <c r="P77" s="7">
        <v>14</v>
      </c>
      <c r="Q77" s="37">
        <f t="shared" si="4"/>
        <v>0.82352941176470584</v>
      </c>
      <c r="R77" s="38">
        <f t="shared" si="6"/>
        <v>0.82352941176470584</v>
      </c>
      <c r="S77" s="8">
        <v>2</v>
      </c>
      <c r="T77" s="3">
        <v>1</v>
      </c>
      <c r="U77" s="32"/>
    </row>
    <row r="78" spans="1:21" ht="18" x14ac:dyDescent="0.35">
      <c r="A78" s="5">
        <v>65</v>
      </c>
      <c r="B78" s="2" t="s">
        <v>24</v>
      </c>
      <c r="C78" s="2" t="s">
        <v>41</v>
      </c>
      <c r="D78" s="2" t="s">
        <v>44</v>
      </c>
      <c r="E78" s="2" t="s">
        <v>6</v>
      </c>
      <c r="F78" s="2" t="s">
        <v>46</v>
      </c>
      <c r="G78" s="5">
        <v>4</v>
      </c>
      <c r="H78" s="2" t="s">
        <v>4</v>
      </c>
      <c r="I78" s="15">
        <v>20</v>
      </c>
      <c r="J78" s="10">
        <v>0</v>
      </c>
      <c r="K78" s="3">
        <v>0</v>
      </c>
      <c r="L78" s="4">
        <v>0</v>
      </c>
      <c r="M78" s="4">
        <v>9</v>
      </c>
      <c r="N78" s="4">
        <v>0</v>
      </c>
      <c r="O78" s="4">
        <v>1</v>
      </c>
      <c r="P78" s="7">
        <v>10</v>
      </c>
      <c r="Q78" s="37">
        <f t="shared" si="4"/>
        <v>0.5</v>
      </c>
      <c r="R78" s="38">
        <f t="shared" si="6"/>
        <v>0.5</v>
      </c>
      <c r="S78" s="8">
        <v>10</v>
      </c>
      <c r="T78" s="3">
        <v>0</v>
      </c>
      <c r="U78" s="32"/>
    </row>
    <row r="79" spans="1:21" ht="18" x14ac:dyDescent="0.35">
      <c r="A79" s="5">
        <v>65</v>
      </c>
      <c r="B79" s="2" t="s">
        <v>26</v>
      </c>
      <c r="C79" s="2" t="s">
        <v>41</v>
      </c>
      <c r="D79" s="2" t="s">
        <v>44</v>
      </c>
      <c r="E79" s="2" t="s">
        <v>6</v>
      </c>
      <c r="F79" s="2" t="s">
        <v>46</v>
      </c>
      <c r="G79" s="5">
        <v>4</v>
      </c>
      <c r="H79" s="2" t="s">
        <v>4</v>
      </c>
      <c r="I79" s="15">
        <v>5</v>
      </c>
      <c r="J79" s="10">
        <v>0</v>
      </c>
      <c r="K79" s="3">
        <v>0</v>
      </c>
      <c r="L79" s="4">
        <v>0</v>
      </c>
      <c r="M79" s="4">
        <v>1</v>
      </c>
      <c r="N79" s="4">
        <v>0</v>
      </c>
      <c r="O79" s="4">
        <v>2</v>
      </c>
      <c r="P79" s="7">
        <v>3</v>
      </c>
      <c r="Q79" s="37">
        <f t="shared" si="4"/>
        <v>0.6</v>
      </c>
      <c r="R79" s="38">
        <f t="shared" si="6"/>
        <v>0.6</v>
      </c>
      <c r="S79" s="8">
        <v>0</v>
      </c>
      <c r="T79" s="3">
        <v>2</v>
      </c>
      <c r="U79" s="32"/>
    </row>
    <row r="80" spans="1:21" ht="18" x14ac:dyDescent="0.35">
      <c r="A80" s="5">
        <v>65</v>
      </c>
      <c r="B80" s="2" t="s">
        <v>22</v>
      </c>
      <c r="C80" s="2" t="s">
        <v>41</v>
      </c>
      <c r="D80" s="2" t="s">
        <v>44</v>
      </c>
      <c r="E80" s="2" t="s">
        <v>6</v>
      </c>
      <c r="F80" s="2" t="s">
        <v>46</v>
      </c>
      <c r="G80" s="5">
        <v>4</v>
      </c>
      <c r="H80" s="2" t="s">
        <v>4</v>
      </c>
      <c r="I80" s="15">
        <v>36</v>
      </c>
      <c r="J80" s="10">
        <v>0</v>
      </c>
      <c r="K80" s="3">
        <v>0</v>
      </c>
      <c r="L80" s="4">
        <v>0</v>
      </c>
      <c r="M80" s="4">
        <v>22</v>
      </c>
      <c r="N80" s="4">
        <v>1</v>
      </c>
      <c r="O80" s="4">
        <v>10</v>
      </c>
      <c r="P80" s="7">
        <v>33</v>
      </c>
      <c r="Q80" s="37">
        <f t="shared" si="4"/>
        <v>0.91666666666666663</v>
      </c>
      <c r="R80" s="38">
        <f t="shared" si="6"/>
        <v>0.91666666666666663</v>
      </c>
      <c r="S80" s="8">
        <v>2</v>
      </c>
      <c r="T80" s="3">
        <v>1</v>
      </c>
      <c r="U80" s="32"/>
    </row>
    <row r="81" spans="1:21" ht="18" x14ac:dyDescent="0.35">
      <c r="A81" s="5">
        <v>65</v>
      </c>
      <c r="B81" s="2" t="s">
        <v>78</v>
      </c>
      <c r="C81" s="2" t="s">
        <v>1</v>
      </c>
      <c r="D81" s="2" t="s">
        <v>2</v>
      </c>
      <c r="E81" s="2" t="s">
        <v>6</v>
      </c>
      <c r="F81" s="2" t="s">
        <v>142</v>
      </c>
      <c r="G81" s="5">
        <v>4</v>
      </c>
      <c r="H81" s="2" t="s">
        <v>4</v>
      </c>
      <c r="I81" s="15">
        <v>33</v>
      </c>
      <c r="J81" s="10">
        <v>0</v>
      </c>
      <c r="K81" s="3">
        <v>0</v>
      </c>
      <c r="L81" s="4">
        <v>0</v>
      </c>
      <c r="M81" s="4">
        <v>0</v>
      </c>
      <c r="N81" s="4">
        <v>11</v>
      </c>
      <c r="O81" s="4">
        <v>6</v>
      </c>
      <c r="P81" s="7">
        <v>17</v>
      </c>
      <c r="Q81" s="37">
        <f>SUM(L81:O81)/I81</f>
        <v>0.51515151515151514</v>
      </c>
      <c r="R81" s="38">
        <f t="shared" si="6"/>
        <v>0.51515151515151514</v>
      </c>
      <c r="S81" s="8">
        <v>10</v>
      </c>
      <c r="T81" s="3">
        <v>6</v>
      </c>
      <c r="U81" s="32"/>
    </row>
    <row r="82" spans="1:21" ht="18" x14ac:dyDescent="0.35">
      <c r="A82" s="5">
        <v>65</v>
      </c>
      <c r="B82" s="2" t="s">
        <v>24</v>
      </c>
      <c r="C82" s="2" t="s">
        <v>1</v>
      </c>
      <c r="D82" s="2" t="s">
        <v>2</v>
      </c>
      <c r="E82" s="2" t="s">
        <v>6</v>
      </c>
      <c r="F82" s="2" t="s">
        <v>55</v>
      </c>
      <c r="G82" s="5">
        <v>4</v>
      </c>
      <c r="H82" s="2" t="s">
        <v>4</v>
      </c>
      <c r="I82" s="15">
        <v>14</v>
      </c>
      <c r="J82" s="10">
        <v>0</v>
      </c>
      <c r="K82" s="3">
        <v>0</v>
      </c>
      <c r="L82" s="4">
        <v>0</v>
      </c>
      <c r="M82" s="4">
        <v>0</v>
      </c>
      <c r="N82" s="4">
        <v>0</v>
      </c>
      <c r="O82" s="4">
        <v>0</v>
      </c>
      <c r="P82" s="7">
        <v>0</v>
      </c>
      <c r="Q82" s="37">
        <f t="shared" ref="Q82:Q127" si="7">SUM(L82:O82)/I82</f>
        <v>0</v>
      </c>
      <c r="R82" s="38">
        <f t="shared" si="6"/>
        <v>0</v>
      </c>
      <c r="S82" s="8">
        <v>11</v>
      </c>
      <c r="T82" s="3">
        <v>3</v>
      </c>
      <c r="U82" s="32"/>
    </row>
    <row r="83" spans="1:21" ht="18" x14ac:dyDescent="0.35">
      <c r="A83" s="5">
        <v>65</v>
      </c>
      <c r="B83" s="2" t="s">
        <v>78</v>
      </c>
      <c r="C83" s="2" t="s">
        <v>1</v>
      </c>
      <c r="D83" s="2" t="s">
        <v>2</v>
      </c>
      <c r="E83" s="2" t="s">
        <v>6</v>
      </c>
      <c r="F83" s="2" t="s">
        <v>109</v>
      </c>
      <c r="G83" s="5">
        <v>4</v>
      </c>
      <c r="H83" s="2" t="s">
        <v>4</v>
      </c>
      <c r="I83" s="15">
        <v>7</v>
      </c>
      <c r="J83" s="10">
        <v>0</v>
      </c>
      <c r="K83" s="3">
        <v>0</v>
      </c>
      <c r="L83" s="4">
        <v>0</v>
      </c>
      <c r="M83" s="4">
        <v>0</v>
      </c>
      <c r="N83" s="4">
        <v>0</v>
      </c>
      <c r="O83" s="4">
        <v>0</v>
      </c>
      <c r="P83" s="7">
        <v>0</v>
      </c>
      <c r="Q83" s="37">
        <f t="shared" si="7"/>
        <v>0</v>
      </c>
      <c r="R83" s="38">
        <f t="shared" si="6"/>
        <v>0</v>
      </c>
      <c r="S83" s="8">
        <v>3</v>
      </c>
      <c r="T83" s="3">
        <v>4</v>
      </c>
      <c r="U83" s="32"/>
    </row>
    <row r="84" spans="1:21" ht="18" x14ac:dyDescent="0.35">
      <c r="A84" s="5">
        <v>65</v>
      </c>
      <c r="B84" s="2" t="s">
        <v>24</v>
      </c>
      <c r="C84" s="2" t="s">
        <v>1</v>
      </c>
      <c r="D84" s="2" t="s">
        <v>2</v>
      </c>
      <c r="E84" s="2" t="s">
        <v>6</v>
      </c>
      <c r="F84" s="2" t="s">
        <v>109</v>
      </c>
      <c r="G84" s="5">
        <v>4</v>
      </c>
      <c r="H84" s="2" t="s">
        <v>4</v>
      </c>
      <c r="I84" s="15">
        <v>11</v>
      </c>
      <c r="J84" s="10">
        <v>0</v>
      </c>
      <c r="K84" s="3">
        <v>0</v>
      </c>
      <c r="L84" s="4">
        <v>0</v>
      </c>
      <c r="M84" s="4">
        <v>10</v>
      </c>
      <c r="N84" s="4">
        <v>0</v>
      </c>
      <c r="O84" s="4">
        <v>0</v>
      </c>
      <c r="P84" s="7">
        <v>10</v>
      </c>
      <c r="Q84" s="37">
        <f t="shared" si="7"/>
        <v>0.90909090909090906</v>
      </c>
      <c r="R84" s="38">
        <f t="shared" si="6"/>
        <v>0.90909090909090906</v>
      </c>
      <c r="S84" s="8">
        <v>0</v>
      </c>
      <c r="T84" s="3">
        <v>1</v>
      </c>
      <c r="U84" s="32"/>
    </row>
    <row r="85" spans="1:21" ht="18" x14ac:dyDescent="0.35">
      <c r="A85" s="5">
        <v>65</v>
      </c>
      <c r="B85" s="2" t="s">
        <v>78</v>
      </c>
      <c r="C85" s="2" t="s">
        <v>1</v>
      </c>
      <c r="D85" s="2" t="s">
        <v>2</v>
      </c>
      <c r="E85" s="2" t="s">
        <v>6</v>
      </c>
      <c r="F85" s="2" t="s">
        <v>139</v>
      </c>
      <c r="G85" s="5">
        <v>4</v>
      </c>
      <c r="H85" s="2" t="s">
        <v>4</v>
      </c>
      <c r="I85" s="15">
        <v>26</v>
      </c>
      <c r="J85" s="10">
        <v>0</v>
      </c>
      <c r="K85" s="3">
        <v>0</v>
      </c>
      <c r="L85" s="4">
        <v>0</v>
      </c>
      <c r="M85" s="4">
        <v>0</v>
      </c>
      <c r="N85" s="4">
        <v>1</v>
      </c>
      <c r="O85" s="4">
        <v>0</v>
      </c>
      <c r="P85" s="7">
        <v>1</v>
      </c>
      <c r="Q85" s="37">
        <f t="shared" si="7"/>
        <v>3.8461538461538464E-2</v>
      </c>
      <c r="R85" s="38">
        <f t="shared" si="6"/>
        <v>3.8461538461538464E-2</v>
      </c>
      <c r="S85" s="8">
        <v>18</v>
      </c>
      <c r="T85" s="3">
        <v>7</v>
      </c>
      <c r="U85" s="32"/>
    </row>
    <row r="86" spans="1:21" ht="18" x14ac:dyDescent="0.35">
      <c r="A86" s="5">
        <v>65</v>
      </c>
      <c r="B86" s="2" t="s">
        <v>22</v>
      </c>
      <c r="C86" s="2" t="s">
        <v>1</v>
      </c>
      <c r="D86" s="2" t="s">
        <v>2</v>
      </c>
      <c r="E86" s="2" t="s">
        <v>6</v>
      </c>
      <c r="F86" s="2" t="s">
        <v>140</v>
      </c>
      <c r="G86" s="5">
        <v>4</v>
      </c>
      <c r="H86" s="2" t="s">
        <v>4</v>
      </c>
      <c r="I86" s="15">
        <v>14</v>
      </c>
      <c r="J86" s="10">
        <v>0</v>
      </c>
      <c r="K86" s="3">
        <v>0</v>
      </c>
      <c r="L86" s="4">
        <v>0</v>
      </c>
      <c r="M86" s="4">
        <v>0</v>
      </c>
      <c r="N86" s="4">
        <v>13</v>
      </c>
      <c r="O86" s="4">
        <v>0</v>
      </c>
      <c r="P86" s="7">
        <v>13</v>
      </c>
      <c r="Q86" s="37">
        <f t="shared" si="7"/>
        <v>0.9285714285714286</v>
      </c>
      <c r="R86" s="38">
        <f t="shared" si="6"/>
        <v>0.9285714285714286</v>
      </c>
      <c r="S86" s="8">
        <v>1</v>
      </c>
      <c r="T86" s="3">
        <v>0</v>
      </c>
      <c r="U86" s="32"/>
    </row>
    <row r="87" spans="1:21" ht="18" x14ac:dyDescent="0.35">
      <c r="A87" s="5">
        <v>65</v>
      </c>
      <c r="B87" s="2" t="s">
        <v>78</v>
      </c>
      <c r="C87" s="2" t="s">
        <v>1</v>
      </c>
      <c r="D87" s="2" t="s">
        <v>2</v>
      </c>
      <c r="E87" s="2" t="s">
        <v>6</v>
      </c>
      <c r="F87" s="2" t="s">
        <v>3</v>
      </c>
      <c r="G87" s="5">
        <v>4</v>
      </c>
      <c r="H87" s="2" t="s">
        <v>4</v>
      </c>
      <c r="I87" s="15">
        <v>83</v>
      </c>
      <c r="J87" s="10">
        <v>0</v>
      </c>
      <c r="K87" s="3">
        <v>0</v>
      </c>
      <c r="L87" s="4">
        <v>0</v>
      </c>
      <c r="M87" s="4">
        <v>0</v>
      </c>
      <c r="N87" s="4">
        <v>0</v>
      </c>
      <c r="O87" s="4">
        <v>19</v>
      </c>
      <c r="P87" s="7">
        <v>19</v>
      </c>
      <c r="Q87" s="37">
        <f t="shared" si="7"/>
        <v>0.2289156626506024</v>
      </c>
      <c r="R87" s="38">
        <f t="shared" si="6"/>
        <v>0.2289156626506024</v>
      </c>
      <c r="S87" s="8">
        <v>23</v>
      </c>
      <c r="T87" s="3">
        <v>41</v>
      </c>
      <c r="U87" s="32"/>
    </row>
    <row r="88" spans="1:21" ht="18" x14ac:dyDescent="0.35">
      <c r="A88" s="5">
        <v>65</v>
      </c>
      <c r="B88" s="2" t="s">
        <v>5</v>
      </c>
      <c r="C88" s="2" t="s">
        <v>1</v>
      </c>
      <c r="D88" s="2" t="s">
        <v>2</v>
      </c>
      <c r="E88" s="2" t="s">
        <v>6</v>
      </c>
      <c r="F88" s="2" t="s">
        <v>3</v>
      </c>
      <c r="G88" s="5">
        <v>4</v>
      </c>
      <c r="H88" s="2" t="s">
        <v>4</v>
      </c>
      <c r="I88" s="15">
        <v>67</v>
      </c>
      <c r="J88" s="10">
        <v>0</v>
      </c>
      <c r="K88" s="3">
        <v>0</v>
      </c>
      <c r="L88" s="4">
        <v>0</v>
      </c>
      <c r="M88" s="4">
        <v>0</v>
      </c>
      <c r="N88" s="4">
        <v>18</v>
      </c>
      <c r="O88" s="4">
        <v>23</v>
      </c>
      <c r="P88" s="7">
        <v>41</v>
      </c>
      <c r="Q88" s="37">
        <f t="shared" si="7"/>
        <v>0.61194029850746268</v>
      </c>
      <c r="R88" s="38">
        <f t="shared" si="6"/>
        <v>0.61194029850746268</v>
      </c>
      <c r="S88" s="8">
        <v>16</v>
      </c>
      <c r="T88" s="3">
        <v>10</v>
      </c>
      <c r="U88" s="32"/>
    </row>
    <row r="89" spans="1:21" ht="18" x14ac:dyDescent="0.35">
      <c r="A89" s="5">
        <v>65</v>
      </c>
      <c r="B89" s="2" t="s">
        <v>78</v>
      </c>
      <c r="C89" s="2" t="s">
        <v>1</v>
      </c>
      <c r="D89" s="2" t="s">
        <v>2</v>
      </c>
      <c r="E89" s="2" t="s">
        <v>6</v>
      </c>
      <c r="F89" s="2" t="s">
        <v>98</v>
      </c>
      <c r="G89" s="5">
        <v>4</v>
      </c>
      <c r="H89" s="2" t="s">
        <v>4</v>
      </c>
      <c r="I89" s="15">
        <v>29</v>
      </c>
      <c r="J89" s="10">
        <v>0</v>
      </c>
      <c r="K89" s="3">
        <v>0</v>
      </c>
      <c r="L89" s="4">
        <v>0</v>
      </c>
      <c r="M89" s="4">
        <v>0</v>
      </c>
      <c r="N89" s="4">
        <v>0</v>
      </c>
      <c r="O89" s="4">
        <v>10</v>
      </c>
      <c r="P89" s="7">
        <v>10</v>
      </c>
      <c r="Q89" s="37">
        <f t="shared" si="7"/>
        <v>0.34482758620689657</v>
      </c>
      <c r="R89" s="38">
        <f t="shared" si="6"/>
        <v>0.34482758620689657</v>
      </c>
      <c r="S89" s="8">
        <v>4</v>
      </c>
      <c r="T89" s="3">
        <v>15</v>
      </c>
      <c r="U89" s="32"/>
    </row>
    <row r="90" spans="1:21" ht="18" x14ac:dyDescent="0.35">
      <c r="A90" s="5">
        <v>65</v>
      </c>
      <c r="B90" s="2" t="s">
        <v>20</v>
      </c>
      <c r="C90" s="2" t="s">
        <v>1</v>
      </c>
      <c r="D90" s="2" t="s">
        <v>10</v>
      </c>
      <c r="E90" s="2" t="s">
        <v>6</v>
      </c>
      <c r="F90" s="2" t="s">
        <v>12</v>
      </c>
      <c r="G90" s="5">
        <v>4</v>
      </c>
      <c r="H90" s="2" t="s">
        <v>4</v>
      </c>
      <c r="I90" s="15">
        <v>23</v>
      </c>
      <c r="J90" s="10">
        <v>0</v>
      </c>
      <c r="K90" s="3">
        <v>0</v>
      </c>
      <c r="L90" s="4">
        <v>0</v>
      </c>
      <c r="M90" s="4">
        <v>0</v>
      </c>
      <c r="N90" s="4">
        <v>3</v>
      </c>
      <c r="O90" s="4">
        <v>5</v>
      </c>
      <c r="P90" s="7">
        <v>8</v>
      </c>
      <c r="Q90" s="37">
        <f t="shared" si="7"/>
        <v>0.34782608695652173</v>
      </c>
      <c r="R90" s="38">
        <f t="shared" si="6"/>
        <v>0.34782608695652173</v>
      </c>
      <c r="S90" s="8">
        <v>8</v>
      </c>
      <c r="T90" s="3">
        <v>7</v>
      </c>
      <c r="U90" s="32"/>
    </row>
    <row r="91" spans="1:21" ht="18" x14ac:dyDescent="0.35">
      <c r="A91" s="5">
        <v>65</v>
      </c>
      <c r="B91" s="2" t="s">
        <v>78</v>
      </c>
      <c r="C91" s="2" t="s">
        <v>1</v>
      </c>
      <c r="D91" s="2" t="s">
        <v>10</v>
      </c>
      <c r="E91" s="2" t="s">
        <v>6</v>
      </c>
      <c r="F91" s="2" t="s">
        <v>12</v>
      </c>
      <c r="G91" s="5">
        <v>4</v>
      </c>
      <c r="H91" s="2" t="s">
        <v>4</v>
      </c>
      <c r="I91" s="15">
        <v>88</v>
      </c>
      <c r="J91" s="10">
        <v>0</v>
      </c>
      <c r="K91" s="3">
        <v>0</v>
      </c>
      <c r="L91" s="4">
        <v>0</v>
      </c>
      <c r="M91" s="4">
        <v>0</v>
      </c>
      <c r="N91" s="4">
        <v>0</v>
      </c>
      <c r="O91" s="4">
        <v>59</v>
      </c>
      <c r="P91" s="7">
        <v>59</v>
      </c>
      <c r="Q91" s="37">
        <f t="shared" si="7"/>
        <v>0.67045454545454541</v>
      </c>
      <c r="R91" s="38">
        <f t="shared" si="6"/>
        <v>0.67045454545454541</v>
      </c>
      <c r="S91" s="8">
        <v>9</v>
      </c>
      <c r="T91" s="3">
        <v>20</v>
      </c>
      <c r="U91" s="32"/>
    </row>
    <row r="92" spans="1:21" ht="18" x14ac:dyDescent="0.35">
      <c r="A92" s="5">
        <v>65</v>
      </c>
      <c r="B92" s="2" t="s">
        <v>5</v>
      </c>
      <c r="C92" s="2" t="s">
        <v>1</v>
      </c>
      <c r="D92" s="2" t="s">
        <v>10</v>
      </c>
      <c r="E92" s="2" t="s">
        <v>6</v>
      </c>
      <c r="F92" s="2" t="s">
        <v>12</v>
      </c>
      <c r="G92" s="5">
        <v>4</v>
      </c>
      <c r="H92" s="2" t="s">
        <v>4</v>
      </c>
      <c r="I92" s="15">
        <v>44</v>
      </c>
      <c r="J92" s="10">
        <v>0</v>
      </c>
      <c r="K92" s="3">
        <v>0</v>
      </c>
      <c r="L92" s="4">
        <v>0</v>
      </c>
      <c r="M92" s="4">
        <v>0</v>
      </c>
      <c r="N92" s="4">
        <v>0</v>
      </c>
      <c r="O92" s="4">
        <v>7</v>
      </c>
      <c r="P92" s="7">
        <v>7</v>
      </c>
      <c r="Q92" s="37">
        <f t="shared" si="7"/>
        <v>0.15909090909090909</v>
      </c>
      <c r="R92" s="38">
        <f t="shared" si="6"/>
        <v>0.15909090909090909</v>
      </c>
      <c r="S92" s="8">
        <v>14</v>
      </c>
      <c r="T92" s="3">
        <v>23</v>
      </c>
      <c r="U92" s="32"/>
    </row>
    <row r="93" spans="1:21" ht="18" x14ac:dyDescent="0.35">
      <c r="A93" s="5">
        <v>65</v>
      </c>
      <c r="B93" s="2" t="s">
        <v>78</v>
      </c>
      <c r="C93" s="2" t="s">
        <v>1</v>
      </c>
      <c r="D93" s="2" t="s">
        <v>10</v>
      </c>
      <c r="E93" s="2" t="s">
        <v>6</v>
      </c>
      <c r="F93" s="2" t="s">
        <v>100</v>
      </c>
      <c r="G93" s="5">
        <v>4</v>
      </c>
      <c r="H93" s="2" t="s">
        <v>4</v>
      </c>
      <c r="I93" s="15">
        <v>71</v>
      </c>
      <c r="J93" s="10">
        <v>0</v>
      </c>
      <c r="K93" s="3">
        <v>0</v>
      </c>
      <c r="L93" s="4">
        <v>0</v>
      </c>
      <c r="M93" s="4">
        <v>0</v>
      </c>
      <c r="N93" s="4">
        <v>25</v>
      </c>
      <c r="O93" s="4">
        <v>14</v>
      </c>
      <c r="P93" s="7">
        <v>39</v>
      </c>
      <c r="Q93" s="37">
        <f t="shared" si="7"/>
        <v>0.54929577464788737</v>
      </c>
      <c r="R93" s="38">
        <f t="shared" si="6"/>
        <v>0.54929577464788737</v>
      </c>
      <c r="S93" s="8">
        <v>14</v>
      </c>
      <c r="T93" s="3">
        <v>18</v>
      </c>
      <c r="U93" s="32"/>
    </row>
    <row r="94" spans="1:21" ht="18" x14ac:dyDescent="0.35">
      <c r="A94" s="5">
        <v>65</v>
      </c>
      <c r="B94" s="2" t="s">
        <v>20</v>
      </c>
      <c r="C94" s="2" t="s">
        <v>1</v>
      </c>
      <c r="D94" s="2" t="s">
        <v>10</v>
      </c>
      <c r="E94" s="2" t="s">
        <v>6</v>
      </c>
      <c r="F94" s="2" t="s">
        <v>11</v>
      </c>
      <c r="G94" s="5">
        <v>4</v>
      </c>
      <c r="H94" s="2" t="s">
        <v>4</v>
      </c>
      <c r="I94" s="15">
        <v>74</v>
      </c>
      <c r="J94" s="10">
        <v>0</v>
      </c>
      <c r="K94" s="3">
        <v>0</v>
      </c>
      <c r="L94" s="4">
        <v>0</v>
      </c>
      <c r="M94" s="4">
        <v>0</v>
      </c>
      <c r="N94" s="4">
        <v>43</v>
      </c>
      <c r="O94" s="4">
        <v>7</v>
      </c>
      <c r="P94" s="7">
        <v>50</v>
      </c>
      <c r="Q94" s="37">
        <f t="shared" si="7"/>
        <v>0.67567567567567566</v>
      </c>
      <c r="R94" s="38">
        <f t="shared" si="6"/>
        <v>0.67567567567567566</v>
      </c>
      <c r="S94" s="8">
        <v>16</v>
      </c>
      <c r="T94" s="3">
        <v>8</v>
      </c>
      <c r="U94" s="32"/>
    </row>
    <row r="95" spans="1:21" ht="18" x14ac:dyDescent="0.35">
      <c r="A95" s="5">
        <v>65</v>
      </c>
      <c r="B95" s="2" t="s">
        <v>20</v>
      </c>
      <c r="C95" s="2" t="s">
        <v>1</v>
      </c>
      <c r="D95" s="2" t="s">
        <v>10</v>
      </c>
      <c r="E95" s="2" t="s">
        <v>6</v>
      </c>
      <c r="F95" s="2" t="s">
        <v>11</v>
      </c>
      <c r="G95" s="5">
        <v>4</v>
      </c>
      <c r="H95" s="2" t="s">
        <v>54</v>
      </c>
      <c r="I95" s="15">
        <v>26</v>
      </c>
      <c r="J95" s="10">
        <v>0</v>
      </c>
      <c r="K95" s="3">
        <v>0</v>
      </c>
      <c r="L95" s="4">
        <v>0</v>
      </c>
      <c r="M95" s="4">
        <v>0</v>
      </c>
      <c r="N95" s="4">
        <v>18</v>
      </c>
      <c r="O95" s="4">
        <v>5</v>
      </c>
      <c r="P95" s="7">
        <v>23</v>
      </c>
      <c r="Q95" s="37">
        <f t="shared" si="7"/>
        <v>0.88461538461538458</v>
      </c>
      <c r="R95" s="38">
        <f t="shared" si="6"/>
        <v>0.88461538461538458</v>
      </c>
      <c r="S95" s="8">
        <v>3</v>
      </c>
      <c r="T95" s="3">
        <v>0</v>
      </c>
      <c r="U95" s="32"/>
    </row>
    <row r="96" spans="1:21" ht="18" x14ac:dyDescent="0.35">
      <c r="A96" s="5">
        <v>65</v>
      </c>
      <c r="B96" s="2" t="s">
        <v>78</v>
      </c>
      <c r="C96" s="2" t="s">
        <v>1</v>
      </c>
      <c r="D96" s="2" t="s">
        <v>10</v>
      </c>
      <c r="E96" s="2" t="s">
        <v>6</v>
      </c>
      <c r="F96" s="2" t="s">
        <v>11</v>
      </c>
      <c r="G96" s="5">
        <v>4</v>
      </c>
      <c r="H96" s="2" t="s">
        <v>4</v>
      </c>
      <c r="I96" s="15">
        <v>128</v>
      </c>
      <c r="J96" s="10">
        <v>0</v>
      </c>
      <c r="K96" s="3">
        <v>0</v>
      </c>
      <c r="L96" s="4">
        <v>0</v>
      </c>
      <c r="M96" s="4">
        <v>0</v>
      </c>
      <c r="N96" s="4">
        <v>65</v>
      </c>
      <c r="O96" s="4">
        <v>33</v>
      </c>
      <c r="P96" s="7">
        <v>98</v>
      </c>
      <c r="Q96" s="37">
        <f t="shared" si="7"/>
        <v>0.765625</v>
      </c>
      <c r="R96" s="38">
        <f t="shared" si="6"/>
        <v>0.765625</v>
      </c>
      <c r="S96" s="8">
        <v>12</v>
      </c>
      <c r="T96" s="3">
        <v>18</v>
      </c>
      <c r="U96" s="32"/>
    </row>
    <row r="97" spans="1:21" ht="18" x14ac:dyDescent="0.35">
      <c r="A97" s="5">
        <v>65</v>
      </c>
      <c r="B97" s="2" t="s">
        <v>78</v>
      </c>
      <c r="C97" s="2" t="s">
        <v>1</v>
      </c>
      <c r="D97" s="2" t="s">
        <v>10</v>
      </c>
      <c r="E97" s="2" t="s">
        <v>6</v>
      </c>
      <c r="F97" s="2" t="s">
        <v>11</v>
      </c>
      <c r="G97" s="5">
        <v>4</v>
      </c>
      <c r="H97" s="2" t="s">
        <v>54</v>
      </c>
      <c r="I97" s="15">
        <v>43</v>
      </c>
      <c r="J97" s="10">
        <v>0</v>
      </c>
      <c r="K97" s="3">
        <v>0</v>
      </c>
      <c r="L97" s="4">
        <v>0</v>
      </c>
      <c r="M97" s="4">
        <v>0</v>
      </c>
      <c r="N97" s="4">
        <v>29</v>
      </c>
      <c r="O97" s="4">
        <v>2</v>
      </c>
      <c r="P97" s="7">
        <v>31</v>
      </c>
      <c r="Q97" s="37">
        <f t="shared" si="7"/>
        <v>0.72093023255813948</v>
      </c>
      <c r="R97" s="38">
        <f t="shared" si="6"/>
        <v>0.72093023255813948</v>
      </c>
      <c r="S97" s="8">
        <v>8</v>
      </c>
      <c r="T97" s="3">
        <v>4</v>
      </c>
      <c r="U97" s="32"/>
    </row>
    <row r="98" spans="1:21" ht="18" x14ac:dyDescent="0.35">
      <c r="A98" s="5">
        <v>65</v>
      </c>
      <c r="B98" s="2" t="s">
        <v>5</v>
      </c>
      <c r="C98" s="2" t="s">
        <v>1</v>
      </c>
      <c r="D98" s="2" t="s">
        <v>10</v>
      </c>
      <c r="E98" s="2" t="s">
        <v>6</v>
      </c>
      <c r="F98" s="2" t="s">
        <v>11</v>
      </c>
      <c r="G98" s="5">
        <v>4</v>
      </c>
      <c r="H98" s="2" t="s">
        <v>4</v>
      </c>
      <c r="I98" s="15">
        <v>61</v>
      </c>
      <c r="J98" s="10">
        <v>0</v>
      </c>
      <c r="K98" s="3">
        <v>0</v>
      </c>
      <c r="L98" s="4">
        <v>0</v>
      </c>
      <c r="M98" s="4">
        <v>0</v>
      </c>
      <c r="N98" s="4">
        <v>29</v>
      </c>
      <c r="O98" s="4">
        <v>3</v>
      </c>
      <c r="P98" s="7">
        <v>32</v>
      </c>
      <c r="Q98" s="37">
        <f t="shared" si="7"/>
        <v>0.52459016393442626</v>
      </c>
      <c r="R98" s="38">
        <f t="shared" si="6"/>
        <v>0.52459016393442626</v>
      </c>
      <c r="S98" s="8">
        <v>10</v>
      </c>
      <c r="T98" s="3">
        <v>19</v>
      </c>
      <c r="U98" s="32"/>
    </row>
    <row r="99" spans="1:21" ht="18" x14ac:dyDescent="0.35">
      <c r="A99" s="5">
        <v>65</v>
      </c>
      <c r="B99" s="2" t="s">
        <v>24</v>
      </c>
      <c r="C99" s="2" t="s">
        <v>1</v>
      </c>
      <c r="D99" s="2" t="s">
        <v>10</v>
      </c>
      <c r="E99" s="2" t="s">
        <v>6</v>
      </c>
      <c r="F99" s="2" t="s">
        <v>11</v>
      </c>
      <c r="G99" s="5">
        <v>4</v>
      </c>
      <c r="H99" s="2" t="s">
        <v>4</v>
      </c>
      <c r="I99" s="15">
        <v>50</v>
      </c>
      <c r="J99" s="10">
        <v>0</v>
      </c>
      <c r="K99" s="3">
        <v>0</v>
      </c>
      <c r="L99" s="4">
        <v>0</v>
      </c>
      <c r="M99" s="4">
        <v>0</v>
      </c>
      <c r="N99" s="4">
        <v>9</v>
      </c>
      <c r="O99" s="4">
        <v>4</v>
      </c>
      <c r="P99" s="7">
        <v>13</v>
      </c>
      <c r="Q99" s="37">
        <f t="shared" si="7"/>
        <v>0.26</v>
      </c>
      <c r="R99" s="38">
        <f t="shared" si="6"/>
        <v>0.26</v>
      </c>
      <c r="S99" s="8">
        <v>13</v>
      </c>
      <c r="T99" s="3">
        <v>24</v>
      </c>
      <c r="U99" s="32"/>
    </row>
    <row r="100" spans="1:21" ht="18" x14ac:dyDescent="0.35">
      <c r="A100" s="5">
        <v>65</v>
      </c>
      <c r="B100" s="2" t="s">
        <v>22</v>
      </c>
      <c r="C100" s="2" t="s">
        <v>1</v>
      </c>
      <c r="D100" s="2" t="s">
        <v>10</v>
      </c>
      <c r="E100" s="2" t="s">
        <v>6</v>
      </c>
      <c r="F100" s="2" t="s">
        <v>11</v>
      </c>
      <c r="G100" s="5">
        <v>4</v>
      </c>
      <c r="H100" s="2" t="s">
        <v>4</v>
      </c>
      <c r="I100" s="15">
        <v>42</v>
      </c>
      <c r="J100" s="10">
        <v>0</v>
      </c>
      <c r="K100" s="3">
        <v>0</v>
      </c>
      <c r="L100" s="4">
        <v>0</v>
      </c>
      <c r="M100" s="4">
        <v>0</v>
      </c>
      <c r="N100" s="4">
        <v>31</v>
      </c>
      <c r="O100" s="4">
        <v>3</v>
      </c>
      <c r="P100" s="7">
        <v>34</v>
      </c>
      <c r="Q100" s="37">
        <f t="shared" si="7"/>
        <v>0.80952380952380953</v>
      </c>
      <c r="R100" s="38">
        <f t="shared" si="6"/>
        <v>0.80952380952380953</v>
      </c>
      <c r="S100" s="8">
        <v>5</v>
      </c>
      <c r="T100" s="3">
        <v>3</v>
      </c>
      <c r="U100" s="32"/>
    </row>
    <row r="101" spans="1:21" ht="18" x14ac:dyDescent="0.35">
      <c r="A101" s="5">
        <v>65</v>
      </c>
      <c r="B101" s="2" t="s">
        <v>22</v>
      </c>
      <c r="C101" s="2" t="s">
        <v>1</v>
      </c>
      <c r="D101" s="2" t="s">
        <v>10</v>
      </c>
      <c r="E101" s="2" t="s">
        <v>6</v>
      </c>
      <c r="F101" s="2" t="s">
        <v>11</v>
      </c>
      <c r="G101" s="5">
        <v>4</v>
      </c>
      <c r="H101" s="2" t="s">
        <v>54</v>
      </c>
      <c r="I101" s="15">
        <v>17</v>
      </c>
      <c r="J101" s="10">
        <v>0</v>
      </c>
      <c r="K101" s="3">
        <v>0</v>
      </c>
      <c r="L101" s="4">
        <v>0</v>
      </c>
      <c r="M101" s="4">
        <v>0</v>
      </c>
      <c r="N101" s="4">
        <v>14</v>
      </c>
      <c r="O101" s="4">
        <v>0</v>
      </c>
      <c r="P101" s="7">
        <v>14</v>
      </c>
      <c r="Q101" s="37">
        <f t="shared" si="7"/>
        <v>0.82352941176470584</v>
      </c>
      <c r="R101" s="38">
        <f t="shared" si="6"/>
        <v>0.82352941176470584</v>
      </c>
      <c r="S101" s="8">
        <v>3</v>
      </c>
      <c r="T101" s="3">
        <v>0</v>
      </c>
      <c r="U101" s="32"/>
    </row>
    <row r="102" spans="1:21" ht="18" x14ac:dyDescent="0.35">
      <c r="A102" s="5">
        <v>65</v>
      </c>
      <c r="B102" s="2" t="s">
        <v>20</v>
      </c>
      <c r="C102" s="2" t="s">
        <v>1</v>
      </c>
      <c r="D102" s="2" t="s">
        <v>10</v>
      </c>
      <c r="E102" s="2" t="s">
        <v>6</v>
      </c>
      <c r="F102" s="2" t="s">
        <v>13</v>
      </c>
      <c r="G102" s="5">
        <v>4</v>
      </c>
      <c r="H102" s="2" t="s">
        <v>4</v>
      </c>
      <c r="I102" s="15">
        <v>7</v>
      </c>
      <c r="J102" s="10">
        <v>0</v>
      </c>
      <c r="K102" s="3">
        <v>0</v>
      </c>
      <c r="L102" s="4">
        <v>0</v>
      </c>
      <c r="M102" s="4">
        <v>0</v>
      </c>
      <c r="N102" s="4">
        <v>3</v>
      </c>
      <c r="O102" s="4">
        <v>2</v>
      </c>
      <c r="P102" s="7">
        <v>5</v>
      </c>
      <c r="Q102" s="37">
        <f t="shared" si="7"/>
        <v>0.7142857142857143</v>
      </c>
      <c r="R102" s="38">
        <f t="shared" si="6"/>
        <v>0.7142857142857143</v>
      </c>
      <c r="S102" s="8">
        <v>0</v>
      </c>
      <c r="T102" s="3">
        <v>2</v>
      </c>
      <c r="U102" s="32"/>
    </row>
    <row r="103" spans="1:21" ht="18" x14ac:dyDescent="0.35">
      <c r="A103" s="5">
        <v>65</v>
      </c>
      <c r="B103" s="2" t="s">
        <v>78</v>
      </c>
      <c r="C103" s="2" t="s">
        <v>1</v>
      </c>
      <c r="D103" s="2" t="s">
        <v>10</v>
      </c>
      <c r="E103" s="2" t="s">
        <v>6</v>
      </c>
      <c r="F103" s="2" t="s">
        <v>13</v>
      </c>
      <c r="G103" s="5">
        <v>4</v>
      </c>
      <c r="H103" s="2" t="s">
        <v>4</v>
      </c>
      <c r="I103" s="15">
        <v>106</v>
      </c>
      <c r="J103" s="10">
        <v>0</v>
      </c>
      <c r="K103" s="3">
        <v>0</v>
      </c>
      <c r="L103" s="4">
        <v>0</v>
      </c>
      <c r="M103" s="4">
        <v>35</v>
      </c>
      <c r="N103" s="4">
        <v>33</v>
      </c>
      <c r="O103" s="4">
        <v>20</v>
      </c>
      <c r="P103" s="7">
        <v>88</v>
      </c>
      <c r="Q103" s="37">
        <f t="shared" si="7"/>
        <v>0.83018867924528306</v>
      </c>
      <c r="R103" s="38">
        <f t="shared" ref="R103:R137" si="8">P103/I103</f>
        <v>0.83018867924528306</v>
      </c>
      <c r="S103" s="8">
        <v>9</v>
      </c>
      <c r="T103" s="3">
        <v>9</v>
      </c>
      <c r="U103" s="32"/>
    </row>
    <row r="104" spans="1:21" ht="18" x14ac:dyDescent="0.35">
      <c r="A104" s="5">
        <v>65</v>
      </c>
      <c r="B104" s="2" t="s">
        <v>5</v>
      </c>
      <c r="C104" s="2" t="s">
        <v>1</v>
      </c>
      <c r="D104" s="2" t="s">
        <v>10</v>
      </c>
      <c r="E104" s="2" t="s">
        <v>6</v>
      </c>
      <c r="F104" s="2" t="s">
        <v>13</v>
      </c>
      <c r="G104" s="5">
        <v>4</v>
      </c>
      <c r="H104" s="2" t="s">
        <v>4</v>
      </c>
      <c r="I104" s="15">
        <v>40</v>
      </c>
      <c r="J104" s="10">
        <v>0</v>
      </c>
      <c r="K104" s="3">
        <v>0</v>
      </c>
      <c r="L104" s="4">
        <v>0</v>
      </c>
      <c r="M104" s="4">
        <v>0</v>
      </c>
      <c r="N104" s="4">
        <v>20</v>
      </c>
      <c r="O104" s="4">
        <v>5</v>
      </c>
      <c r="P104" s="7">
        <v>25</v>
      </c>
      <c r="Q104" s="37">
        <f t="shared" si="7"/>
        <v>0.625</v>
      </c>
      <c r="R104" s="38">
        <f t="shared" si="8"/>
        <v>0.625</v>
      </c>
      <c r="S104" s="8">
        <v>11</v>
      </c>
      <c r="T104" s="3">
        <v>4</v>
      </c>
      <c r="U104" s="32"/>
    </row>
    <row r="105" spans="1:21" ht="18" x14ac:dyDescent="0.35">
      <c r="A105" s="5">
        <v>65</v>
      </c>
      <c r="B105" s="2" t="s">
        <v>78</v>
      </c>
      <c r="C105" s="2" t="s">
        <v>1</v>
      </c>
      <c r="D105" s="2" t="s">
        <v>10</v>
      </c>
      <c r="E105" s="2" t="s">
        <v>6</v>
      </c>
      <c r="F105" s="2" t="s">
        <v>141</v>
      </c>
      <c r="G105" s="5">
        <v>4</v>
      </c>
      <c r="H105" s="2" t="s">
        <v>4</v>
      </c>
      <c r="I105" s="15">
        <v>16</v>
      </c>
      <c r="J105" s="10">
        <v>0</v>
      </c>
      <c r="K105" s="3">
        <v>0</v>
      </c>
      <c r="L105" s="4">
        <v>0</v>
      </c>
      <c r="M105" s="4">
        <v>0</v>
      </c>
      <c r="N105" s="4">
        <v>0</v>
      </c>
      <c r="O105" s="4">
        <v>7</v>
      </c>
      <c r="P105" s="7">
        <v>7</v>
      </c>
      <c r="Q105" s="37">
        <f t="shared" si="7"/>
        <v>0.4375</v>
      </c>
      <c r="R105" s="38">
        <f t="shared" si="8"/>
        <v>0.4375</v>
      </c>
      <c r="S105" s="8">
        <v>5</v>
      </c>
      <c r="T105" s="3">
        <v>4</v>
      </c>
      <c r="U105" s="32"/>
    </row>
    <row r="106" spans="1:21" ht="18" x14ac:dyDescent="0.35">
      <c r="A106" s="5">
        <v>65</v>
      </c>
      <c r="B106" s="2" t="s">
        <v>20</v>
      </c>
      <c r="C106" s="2" t="s">
        <v>1</v>
      </c>
      <c r="D106" s="2" t="s">
        <v>10</v>
      </c>
      <c r="E106" s="2" t="s">
        <v>6</v>
      </c>
      <c r="F106" s="2" t="s">
        <v>120</v>
      </c>
      <c r="G106" s="5">
        <v>4</v>
      </c>
      <c r="H106" s="2" t="s">
        <v>4</v>
      </c>
      <c r="I106" s="15">
        <v>11</v>
      </c>
      <c r="J106" s="10">
        <v>0</v>
      </c>
      <c r="K106" s="3">
        <v>0</v>
      </c>
      <c r="L106" s="4">
        <v>0</v>
      </c>
      <c r="M106" s="4">
        <v>0</v>
      </c>
      <c r="N106" s="4">
        <v>6</v>
      </c>
      <c r="O106" s="4">
        <v>2</v>
      </c>
      <c r="P106" s="7">
        <v>8</v>
      </c>
      <c r="Q106" s="37">
        <f t="shared" si="7"/>
        <v>0.72727272727272729</v>
      </c>
      <c r="R106" s="38">
        <f t="shared" si="8"/>
        <v>0.72727272727272729</v>
      </c>
      <c r="S106" s="8">
        <v>3</v>
      </c>
      <c r="T106" s="3">
        <v>0</v>
      </c>
      <c r="U106" s="32"/>
    </row>
    <row r="107" spans="1:21" ht="18" x14ac:dyDescent="0.35">
      <c r="A107" s="5">
        <v>65</v>
      </c>
      <c r="B107" s="2" t="s">
        <v>20</v>
      </c>
      <c r="C107" s="2" t="s">
        <v>1</v>
      </c>
      <c r="D107" s="2" t="s">
        <v>14</v>
      </c>
      <c r="E107" s="2" t="s">
        <v>6</v>
      </c>
      <c r="F107" s="2" t="s">
        <v>15</v>
      </c>
      <c r="G107" s="5">
        <v>4</v>
      </c>
      <c r="H107" s="2" t="s">
        <v>4</v>
      </c>
      <c r="I107" s="15">
        <v>62</v>
      </c>
      <c r="J107" s="10">
        <v>0</v>
      </c>
      <c r="K107" s="3">
        <v>0</v>
      </c>
      <c r="L107" s="4">
        <v>0</v>
      </c>
      <c r="M107" s="4">
        <v>0</v>
      </c>
      <c r="N107" s="4">
        <v>0</v>
      </c>
      <c r="O107" s="4">
        <v>16</v>
      </c>
      <c r="P107" s="7">
        <v>16</v>
      </c>
      <c r="Q107" s="37">
        <f t="shared" si="7"/>
        <v>0.25806451612903225</v>
      </c>
      <c r="R107" s="38">
        <f t="shared" si="8"/>
        <v>0.25806451612903225</v>
      </c>
      <c r="S107" s="8">
        <v>14</v>
      </c>
      <c r="T107" s="3">
        <v>32</v>
      </c>
      <c r="U107" s="32"/>
    </row>
    <row r="108" spans="1:21" ht="18" x14ac:dyDescent="0.35">
      <c r="A108" s="5">
        <v>65</v>
      </c>
      <c r="B108" s="2" t="s">
        <v>20</v>
      </c>
      <c r="C108" s="2" t="s">
        <v>1</v>
      </c>
      <c r="D108" s="2" t="s">
        <v>14</v>
      </c>
      <c r="E108" s="2" t="s">
        <v>6</v>
      </c>
      <c r="F108" s="2" t="s">
        <v>15</v>
      </c>
      <c r="G108" s="5">
        <v>4</v>
      </c>
      <c r="H108" s="2" t="s">
        <v>54</v>
      </c>
      <c r="I108" s="15">
        <v>26</v>
      </c>
      <c r="J108" s="10">
        <v>0</v>
      </c>
      <c r="K108" s="3">
        <v>0</v>
      </c>
      <c r="L108" s="4">
        <v>0</v>
      </c>
      <c r="M108" s="4">
        <v>0</v>
      </c>
      <c r="N108" s="4">
        <v>0</v>
      </c>
      <c r="O108" s="4">
        <v>7</v>
      </c>
      <c r="P108" s="7">
        <v>7</v>
      </c>
      <c r="Q108" s="37">
        <f t="shared" si="7"/>
        <v>0.26923076923076922</v>
      </c>
      <c r="R108" s="38">
        <f t="shared" si="8"/>
        <v>0.26923076923076922</v>
      </c>
      <c r="S108" s="8">
        <v>7</v>
      </c>
      <c r="T108" s="3">
        <v>12</v>
      </c>
      <c r="U108" s="32"/>
    </row>
    <row r="109" spans="1:21" ht="18" x14ac:dyDescent="0.35">
      <c r="A109" s="5">
        <v>65</v>
      </c>
      <c r="B109" s="2" t="s">
        <v>78</v>
      </c>
      <c r="C109" s="2" t="s">
        <v>1</v>
      </c>
      <c r="D109" s="2" t="s">
        <v>14</v>
      </c>
      <c r="E109" s="2" t="s">
        <v>6</v>
      </c>
      <c r="F109" s="2" t="s">
        <v>15</v>
      </c>
      <c r="G109" s="5">
        <v>4</v>
      </c>
      <c r="H109" s="2" t="s">
        <v>4</v>
      </c>
      <c r="I109" s="15">
        <v>70</v>
      </c>
      <c r="J109" s="10">
        <v>0</v>
      </c>
      <c r="K109" s="3">
        <v>0</v>
      </c>
      <c r="L109" s="4">
        <v>0</v>
      </c>
      <c r="M109" s="4">
        <v>0</v>
      </c>
      <c r="N109" s="4">
        <v>23</v>
      </c>
      <c r="O109" s="4">
        <v>29</v>
      </c>
      <c r="P109" s="7">
        <v>52</v>
      </c>
      <c r="Q109" s="37">
        <f t="shared" si="7"/>
        <v>0.74285714285714288</v>
      </c>
      <c r="R109" s="38">
        <f t="shared" si="8"/>
        <v>0.74285714285714288</v>
      </c>
      <c r="S109" s="8">
        <v>7</v>
      </c>
      <c r="T109" s="3">
        <v>11</v>
      </c>
      <c r="U109" s="32"/>
    </row>
    <row r="110" spans="1:21" ht="18" x14ac:dyDescent="0.35">
      <c r="A110" s="5">
        <v>65</v>
      </c>
      <c r="B110" s="2" t="s">
        <v>5</v>
      </c>
      <c r="C110" s="2" t="s">
        <v>1</v>
      </c>
      <c r="D110" s="2" t="s">
        <v>14</v>
      </c>
      <c r="E110" s="2" t="s">
        <v>6</v>
      </c>
      <c r="F110" s="2" t="s">
        <v>15</v>
      </c>
      <c r="G110" s="5">
        <v>4</v>
      </c>
      <c r="H110" s="2" t="s">
        <v>4</v>
      </c>
      <c r="I110" s="15">
        <v>85</v>
      </c>
      <c r="J110" s="10">
        <v>0</v>
      </c>
      <c r="K110" s="3">
        <v>0</v>
      </c>
      <c r="L110" s="4">
        <v>0</v>
      </c>
      <c r="M110" s="4">
        <v>0</v>
      </c>
      <c r="N110" s="4">
        <v>6</v>
      </c>
      <c r="O110" s="4">
        <v>14</v>
      </c>
      <c r="P110" s="7">
        <v>20</v>
      </c>
      <c r="Q110" s="37">
        <f t="shared" si="7"/>
        <v>0.23529411764705882</v>
      </c>
      <c r="R110" s="38">
        <f t="shared" si="8"/>
        <v>0.23529411764705882</v>
      </c>
      <c r="S110" s="8">
        <v>20</v>
      </c>
      <c r="T110" s="3">
        <v>45</v>
      </c>
      <c r="U110" s="32"/>
    </row>
    <row r="111" spans="1:21" ht="18" x14ac:dyDescent="0.35">
      <c r="A111" s="5">
        <v>65</v>
      </c>
      <c r="B111" s="2" t="s">
        <v>78</v>
      </c>
      <c r="C111" s="2" t="s">
        <v>1</v>
      </c>
      <c r="D111" s="2" t="s">
        <v>14</v>
      </c>
      <c r="E111" s="2" t="s">
        <v>6</v>
      </c>
      <c r="F111" s="2" t="s">
        <v>91</v>
      </c>
      <c r="G111" s="5">
        <v>4</v>
      </c>
      <c r="H111" s="2" t="s">
        <v>4</v>
      </c>
      <c r="I111" s="15">
        <v>34</v>
      </c>
      <c r="J111" s="10">
        <v>0</v>
      </c>
      <c r="K111" s="3">
        <v>0</v>
      </c>
      <c r="L111" s="4">
        <v>0</v>
      </c>
      <c r="M111" s="4">
        <v>0</v>
      </c>
      <c r="N111" s="4">
        <v>0</v>
      </c>
      <c r="O111" s="4">
        <v>17</v>
      </c>
      <c r="P111" s="7">
        <v>17</v>
      </c>
      <c r="Q111" s="37">
        <f t="shared" si="7"/>
        <v>0.5</v>
      </c>
      <c r="R111" s="38">
        <f t="shared" si="8"/>
        <v>0.5</v>
      </c>
      <c r="S111" s="8">
        <v>6</v>
      </c>
      <c r="T111" s="3">
        <v>11</v>
      </c>
      <c r="U111" s="32"/>
    </row>
    <row r="112" spans="1:21" ht="18" x14ac:dyDescent="0.35">
      <c r="A112" s="5">
        <v>65</v>
      </c>
      <c r="B112" s="2" t="s">
        <v>78</v>
      </c>
      <c r="C112" s="2" t="s">
        <v>1</v>
      </c>
      <c r="D112" s="2" t="s">
        <v>16</v>
      </c>
      <c r="E112" s="2" t="s">
        <v>6</v>
      </c>
      <c r="F112" s="2" t="s">
        <v>135</v>
      </c>
      <c r="G112" s="5">
        <v>4</v>
      </c>
      <c r="H112" s="2" t="s">
        <v>4</v>
      </c>
      <c r="I112" s="15">
        <v>43</v>
      </c>
      <c r="J112" s="10">
        <v>0</v>
      </c>
      <c r="K112" s="3">
        <v>0</v>
      </c>
      <c r="L112" s="4">
        <v>0</v>
      </c>
      <c r="M112" s="4">
        <v>0</v>
      </c>
      <c r="N112" s="4">
        <v>5</v>
      </c>
      <c r="O112" s="4">
        <v>3</v>
      </c>
      <c r="P112" s="7">
        <v>8</v>
      </c>
      <c r="Q112" s="37">
        <f t="shared" si="7"/>
        <v>0.18604651162790697</v>
      </c>
      <c r="R112" s="38">
        <f t="shared" si="8"/>
        <v>0.18604651162790697</v>
      </c>
      <c r="S112" s="8">
        <v>9</v>
      </c>
      <c r="T112" s="3">
        <v>26</v>
      </c>
      <c r="U112" s="32"/>
    </row>
    <row r="113" spans="1:21" ht="18" x14ac:dyDescent="0.35">
      <c r="A113" s="5">
        <v>65</v>
      </c>
      <c r="B113" s="2" t="s">
        <v>5</v>
      </c>
      <c r="C113" s="2" t="s">
        <v>1</v>
      </c>
      <c r="D113" s="2" t="s">
        <v>16</v>
      </c>
      <c r="E113" s="2" t="s">
        <v>6</v>
      </c>
      <c r="F113" s="2" t="s">
        <v>21</v>
      </c>
      <c r="G113" s="5">
        <v>4</v>
      </c>
      <c r="H113" s="2" t="s">
        <v>4</v>
      </c>
      <c r="I113" s="15">
        <v>11</v>
      </c>
      <c r="J113" s="10">
        <v>0</v>
      </c>
      <c r="K113" s="3">
        <v>0</v>
      </c>
      <c r="L113" s="4">
        <v>0</v>
      </c>
      <c r="M113" s="4">
        <v>7</v>
      </c>
      <c r="N113" s="4">
        <v>0</v>
      </c>
      <c r="O113" s="4">
        <v>0</v>
      </c>
      <c r="P113" s="7">
        <v>7</v>
      </c>
      <c r="Q113" s="37">
        <f t="shared" si="7"/>
        <v>0.63636363636363635</v>
      </c>
      <c r="R113" s="38">
        <f t="shared" si="8"/>
        <v>0.63636363636363635</v>
      </c>
      <c r="S113" s="8">
        <v>4</v>
      </c>
      <c r="T113" s="3">
        <v>0</v>
      </c>
      <c r="U113" s="32"/>
    </row>
    <row r="114" spans="1:21" ht="18" x14ac:dyDescent="0.35">
      <c r="A114" s="5">
        <v>65</v>
      </c>
      <c r="B114" s="2" t="s">
        <v>78</v>
      </c>
      <c r="C114" s="2" t="s">
        <v>1</v>
      </c>
      <c r="D114" s="2" t="s">
        <v>16</v>
      </c>
      <c r="E114" s="2" t="s">
        <v>6</v>
      </c>
      <c r="F114" s="2" t="s">
        <v>23</v>
      </c>
      <c r="G114" s="5">
        <v>4</v>
      </c>
      <c r="H114" s="2" t="s">
        <v>4</v>
      </c>
      <c r="I114" s="15">
        <v>57</v>
      </c>
      <c r="J114" s="10">
        <v>0</v>
      </c>
      <c r="K114" s="3">
        <v>0</v>
      </c>
      <c r="L114" s="4">
        <v>0</v>
      </c>
      <c r="M114" s="4">
        <v>0</v>
      </c>
      <c r="N114" s="4">
        <v>0</v>
      </c>
      <c r="O114" s="4">
        <v>4</v>
      </c>
      <c r="P114" s="7">
        <v>4</v>
      </c>
      <c r="Q114" s="37">
        <f t="shared" si="7"/>
        <v>7.0175438596491224E-2</v>
      </c>
      <c r="R114" s="38">
        <f t="shared" si="8"/>
        <v>7.0175438596491224E-2</v>
      </c>
      <c r="S114" s="8">
        <v>10</v>
      </c>
      <c r="T114" s="3">
        <v>43</v>
      </c>
      <c r="U114" s="32"/>
    </row>
    <row r="115" spans="1:21" ht="18" x14ac:dyDescent="0.35">
      <c r="A115" s="5">
        <v>65</v>
      </c>
      <c r="B115" s="2" t="s">
        <v>22</v>
      </c>
      <c r="C115" s="2" t="s">
        <v>1</v>
      </c>
      <c r="D115" s="2" t="s">
        <v>16</v>
      </c>
      <c r="E115" s="2" t="s">
        <v>6</v>
      </c>
      <c r="F115" s="2" t="s">
        <v>23</v>
      </c>
      <c r="G115" s="5">
        <v>4</v>
      </c>
      <c r="H115" s="2" t="s">
        <v>4</v>
      </c>
      <c r="I115" s="15">
        <v>18</v>
      </c>
      <c r="J115" s="10">
        <v>0</v>
      </c>
      <c r="K115" s="3">
        <v>0</v>
      </c>
      <c r="L115" s="4">
        <v>0</v>
      </c>
      <c r="M115" s="4">
        <v>0</v>
      </c>
      <c r="N115" s="4">
        <v>5</v>
      </c>
      <c r="O115" s="4">
        <v>3</v>
      </c>
      <c r="P115" s="7">
        <v>8</v>
      </c>
      <c r="Q115" s="37">
        <f t="shared" si="7"/>
        <v>0.44444444444444442</v>
      </c>
      <c r="R115" s="38">
        <f t="shared" si="8"/>
        <v>0.44444444444444442</v>
      </c>
      <c r="S115" s="8">
        <v>9</v>
      </c>
      <c r="T115" s="3">
        <v>1</v>
      </c>
      <c r="U115" s="32"/>
    </row>
    <row r="116" spans="1:21" ht="18" x14ac:dyDescent="0.35">
      <c r="A116" s="5">
        <v>65</v>
      </c>
      <c r="B116" s="2" t="s">
        <v>20</v>
      </c>
      <c r="C116" s="2" t="s">
        <v>1</v>
      </c>
      <c r="D116" s="2" t="s">
        <v>16</v>
      </c>
      <c r="E116" s="2" t="s">
        <v>6</v>
      </c>
      <c r="F116" s="2" t="s">
        <v>124</v>
      </c>
      <c r="G116" s="5">
        <v>4</v>
      </c>
      <c r="H116" s="2" t="s">
        <v>4</v>
      </c>
      <c r="I116" s="15">
        <v>16</v>
      </c>
      <c r="J116" s="10">
        <v>0</v>
      </c>
      <c r="K116" s="3">
        <v>0</v>
      </c>
      <c r="L116" s="4">
        <v>0</v>
      </c>
      <c r="M116" s="4">
        <v>0</v>
      </c>
      <c r="N116" s="4">
        <v>0</v>
      </c>
      <c r="O116" s="4">
        <v>9</v>
      </c>
      <c r="P116" s="7">
        <v>9</v>
      </c>
      <c r="Q116" s="37">
        <f t="shared" si="7"/>
        <v>0.5625</v>
      </c>
      <c r="R116" s="38">
        <f t="shared" si="8"/>
        <v>0.5625</v>
      </c>
      <c r="S116" s="8">
        <v>4</v>
      </c>
      <c r="T116" s="3">
        <v>3</v>
      </c>
      <c r="U116" s="32"/>
    </row>
    <row r="117" spans="1:21" ht="18" x14ac:dyDescent="0.35">
      <c r="A117" s="5">
        <v>65</v>
      </c>
      <c r="B117" s="2" t="s">
        <v>20</v>
      </c>
      <c r="C117" s="2" t="s">
        <v>1</v>
      </c>
      <c r="D117" s="2" t="s">
        <v>16</v>
      </c>
      <c r="E117" s="2" t="s">
        <v>6</v>
      </c>
      <c r="F117" s="2" t="s">
        <v>17</v>
      </c>
      <c r="G117" s="5">
        <v>4</v>
      </c>
      <c r="H117" s="2" t="s">
        <v>4</v>
      </c>
      <c r="I117" s="15">
        <v>22</v>
      </c>
      <c r="J117" s="10">
        <v>0</v>
      </c>
      <c r="K117" s="3">
        <v>0</v>
      </c>
      <c r="L117" s="4">
        <v>0</v>
      </c>
      <c r="M117" s="4">
        <v>0</v>
      </c>
      <c r="N117" s="4">
        <v>14</v>
      </c>
      <c r="O117" s="4">
        <v>3</v>
      </c>
      <c r="P117" s="7">
        <v>17</v>
      </c>
      <c r="Q117" s="37">
        <f t="shared" si="7"/>
        <v>0.77272727272727271</v>
      </c>
      <c r="R117" s="38">
        <f t="shared" si="8"/>
        <v>0.77272727272727271</v>
      </c>
      <c r="S117" s="8">
        <v>5</v>
      </c>
      <c r="T117" s="3">
        <v>0</v>
      </c>
      <c r="U117" s="32"/>
    </row>
    <row r="118" spans="1:21" ht="18" x14ac:dyDescent="0.35">
      <c r="A118" s="5">
        <v>65</v>
      </c>
      <c r="B118" s="2" t="s">
        <v>78</v>
      </c>
      <c r="C118" s="2" t="s">
        <v>1</v>
      </c>
      <c r="D118" s="2" t="s">
        <v>16</v>
      </c>
      <c r="E118" s="2" t="s">
        <v>6</v>
      </c>
      <c r="F118" s="2" t="s">
        <v>17</v>
      </c>
      <c r="G118" s="5">
        <v>4</v>
      </c>
      <c r="H118" s="2" t="s">
        <v>4</v>
      </c>
      <c r="I118" s="15">
        <v>59</v>
      </c>
      <c r="J118" s="10">
        <v>0</v>
      </c>
      <c r="K118" s="3">
        <v>0</v>
      </c>
      <c r="L118" s="4">
        <v>0</v>
      </c>
      <c r="M118" s="4">
        <v>0</v>
      </c>
      <c r="N118" s="4">
        <v>0</v>
      </c>
      <c r="O118" s="4">
        <v>6</v>
      </c>
      <c r="P118" s="7">
        <v>6</v>
      </c>
      <c r="Q118" s="37">
        <f t="shared" si="7"/>
        <v>0.10169491525423729</v>
      </c>
      <c r="R118" s="38">
        <f t="shared" si="8"/>
        <v>0.10169491525423729</v>
      </c>
      <c r="S118" s="8">
        <v>18</v>
      </c>
      <c r="T118" s="3">
        <v>35</v>
      </c>
      <c r="U118" s="32"/>
    </row>
    <row r="119" spans="1:21" ht="18" x14ac:dyDescent="0.35">
      <c r="A119" s="5">
        <v>65</v>
      </c>
      <c r="B119" s="2" t="s">
        <v>5</v>
      </c>
      <c r="C119" s="2" t="s">
        <v>1</v>
      </c>
      <c r="D119" s="2" t="s">
        <v>16</v>
      </c>
      <c r="E119" s="2" t="s">
        <v>6</v>
      </c>
      <c r="F119" s="2" t="s">
        <v>17</v>
      </c>
      <c r="G119" s="5">
        <v>4</v>
      </c>
      <c r="H119" s="2" t="s">
        <v>4</v>
      </c>
      <c r="I119" s="15">
        <v>59</v>
      </c>
      <c r="J119" s="10">
        <v>0</v>
      </c>
      <c r="K119" s="3">
        <v>0</v>
      </c>
      <c r="L119" s="4">
        <v>0</v>
      </c>
      <c r="M119" s="4">
        <v>0</v>
      </c>
      <c r="N119" s="4">
        <v>25</v>
      </c>
      <c r="O119" s="4">
        <v>10</v>
      </c>
      <c r="P119" s="7">
        <v>35</v>
      </c>
      <c r="Q119" s="37">
        <f t="shared" si="7"/>
        <v>0.59322033898305082</v>
      </c>
      <c r="R119" s="38">
        <f t="shared" si="8"/>
        <v>0.59322033898305082</v>
      </c>
      <c r="S119" s="8">
        <v>9</v>
      </c>
      <c r="T119" s="3">
        <v>15</v>
      </c>
      <c r="U119" s="32"/>
    </row>
    <row r="120" spans="1:21" ht="18" x14ac:dyDescent="0.35">
      <c r="A120" s="5">
        <v>65</v>
      </c>
      <c r="B120" s="2" t="s">
        <v>78</v>
      </c>
      <c r="C120" s="2" t="s">
        <v>38</v>
      </c>
      <c r="D120" s="2" t="s">
        <v>39</v>
      </c>
      <c r="E120" s="2" t="s">
        <v>6</v>
      </c>
      <c r="F120" s="2" t="s">
        <v>134</v>
      </c>
      <c r="G120" s="5">
        <v>4</v>
      </c>
      <c r="H120" s="2" t="s">
        <v>4</v>
      </c>
      <c r="I120" s="15">
        <v>32</v>
      </c>
      <c r="J120" s="10">
        <v>0</v>
      </c>
      <c r="K120" s="3">
        <v>0</v>
      </c>
      <c r="L120" s="4">
        <v>0</v>
      </c>
      <c r="M120" s="4">
        <v>0</v>
      </c>
      <c r="N120" s="4">
        <v>0</v>
      </c>
      <c r="O120" s="4">
        <v>20</v>
      </c>
      <c r="P120" s="7">
        <v>20</v>
      </c>
      <c r="Q120" s="37">
        <f t="shared" si="7"/>
        <v>0.625</v>
      </c>
      <c r="R120" s="38">
        <f t="shared" si="8"/>
        <v>0.625</v>
      </c>
      <c r="S120" s="8">
        <v>6</v>
      </c>
      <c r="T120" s="3">
        <v>6</v>
      </c>
      <c r="U120" s="32"/>
    </row>
    <row r="121" spans="1:21" ht="18" x14ac:dyDescent="0.35">
      <c r="A121" s="5">
        <v>65</v>
      </c>
      <c r="B121" s="2" t="s">
        <v>78</v>
      </c>
      <c r="C121" s="2" t="s">
        <v>38</v>
      </c>
      <c r="D121" s="2" t="s">
        <v>39</v>
      </c>
      <c r="E121" s="2" t="s">
        <v>6</v>
      </c>
      <c r="F121" s="2" t="s">
        <v>82</v>
      </c>
      <c r="G121" s="5">
        <v>4</v>
      </c>
      <c r="H121" s="2" t="s">
        <v>4</v>
      </c>
      <c r="I121" s="15">
        <v>36</v>
      </c>
      <c r="J121" s="10">
        <v>0</v>
      </c>
      <c r="K121" s="3">
        <v>0</v>
      </c>
      <c r="L121" s="4">
        <v>0</v>
      </c>
      <c r="M121" s="4">
        <v>0</v>
      </c>
      <c r="N121" s="4">
        <v>0</v>
      </c>
      <c r="O121" s="4">
        <v>13</v>
      </c>
      <c r="P121" s="7">
        <v>13</v>
      </c>
      <c r="Q121" s="37">
        <f t="shared" si="7"/>
        <v>0.3611111111111111</v>
      </c>
      <c r="R121" s="38">
        <f t="shared" si="8"/>
        <v>0.3611111111111111</v>
      </c>
      <c r="S121" s="8">
        <v>6</v>
      </c>
      <c r="T121" s="3">
        <v>17</v>
      </c>
      <c r="U121" s="32"/>
    </row>
    <row r="122" spans="1:21" ht="18" x14ac:dyDescent="0.35">
      <c r="A122" s="5">
        <v>65</v>
      </c>
      <c r="B122" s="2" t="s">
        <v>78</v>
      </c>
      <c r="C122" s="2" t="s">
        <v>38</v>
      </c>
      <c r="D122" s="2" t="s">
        <v>39</v>
      </c>
      <c r="E122" s="2" t="s">
        <v>6</v>
      </c>
      <c r="F122" s="2" t="s">
        <v>40</v>
      </c>
      <c r="G122" s="5">
        <v>4</v>
      </c>
      <c r="H122" s="2" t="s">
        <v>4</v>
      </c>
      <c r="I122" s="15">
        <v>33</v>
      </c>
      <c r="J122" s="10">
        <v>0</v>
      </c>
      <c r="K122" s="3">
        <v>0</v>
      </c>
      <c r="L122" s="4">
        <v>0</v>
      </c>
      <c r="M122" s="4">
        <v>0</v>
      </c>
      <c r="N122" s="4">
        <v>0</v>
      </c>
      <c r="O122" s="4">
        <v>0</v>
      </c>
      <c r="P122" s="7">
        <v>0</v>
      </c>
      <c r="Q122" s="37">
        <f t="shared" si="7"/>
        <v>0</v>
      </c>
      <c r="R122" s="38">
        <f t="shared" si="8"/>
        <v>0</v>
      </c>
      <c r="S122" s="8">
        <v>15</v>
      </c>
      <c r="T122" s="3">
        <v>18</v>
      </c>
      <c r="U122" s="32"/>
    </row>
    <row r="123" spans="1:21" ht="18" x14ac:dyDescent="0.35">
      <c r="A123" s="5">
        <v>65</v>
      </c>
      <c r="B123" s="2" t="s">
        <v>5</v>
      </c>
      <c r="C123" s="2" t="s">
        <v>38</v>
      </c>
      <c r="D123" s="2" t="s">
        <v>39</v>
      </c>
      <c r="E123" s="2" t="s">
        <v>6</v>
      </c>
      <c r="F123" s="2" t="s">
        <v>40</v>
      </c>
      <c r="G123" s="5">
        <v>4</v>
      </c>
      <c r="H123" s="2" t="s">
        <v>4</v>
      </c>
      <c r="I123" s="15">
        <v>17</v>
      </c>
      <c r="J123" s="10">
        <v>0</v>
      </c>
      <c r="K123" s="3">
        <v>0</v>
      </c>
      <c r="L123" s="4">
        <v>0</v>
      </c>
      <c r="M123" s="4">
        <v>0</v>
      </c>
      <c r="N123" s="4">
        <v>0</v>
      </c>
      <c r="O123" s="4">
        <v>1</v>
      </c>
      <c r="P123" s="7">
        <v>1</v>
      </c>
      <c r="Q123" s="37">
        <f t="shared" si="7"/>
        <v>5.8823529411764705E-2</v>
      </c>
      <c r="R123" s="38">
        <f t="shared" si="8"/>
        <v>5.8823529411764705E-2</v>
      </c>
      <c r="S123" s="8">
        <v>2</v>
      </c>
      <c r="T123" s="3">
        <v>14</v>
      </c>
      <c r="U123" s="32"/>
    </row>
    <row r="124" spans="1:21" ht="18" x14ac:dyDescent="0.35">
      <c r="A124" s="5">
        <v>65</v>
      </c>
      <c r="B124" s="2" t="s">
        <v>78</v>
      </c>
      <c r="C124" s="2" t="s">
        <v>38</v>
      </c>
      <c r="D124" s="2" t="s">
        <v>86</v>
      </c>
      <c r="E124" s="2" t="s">
        <v>6</v>
      </c>
      <c r="F124" s="2" t="s">
        <v>127</v>
      </c>
      <c r="G124" s="5">
        <v>4</v>
      </c>
      <c r="H124" s="2" t="s">
        <v>4</v>
      </c>
      <c r="I124" s="15">
        <v>4</v>
      </c>
      <c r="J124" s="10">
        <v>0</v>
      </c>
      <c r="K124" s="3">
        <v>0</v>
      </c>
      <c r="L124" s="4">
        <v>0</v>
      </c>
      <c r="M124" s="4">
        <v>0</v>
      </c>
      <c r="N124" s="4">
        <v>0</v>
      </c>
      <c r="O124" s="4">
        <v>0</v>
      </c>
      <c r="P124" s="7">
        <v>0</v>
      </c>
      <c r="Q124" s="37">
        <f t="shared" si="7"/>
        <v>0</v>
      </c>
      <c r="R124" s="38">
        <f t="shared" si="8"/>
        <v>0</v>
      </c>
      <c r="S124" s="8">
        <v>1</v>
      </c>
      <c r="T124" s="3">
        <v>3</v>
      </c>
      <c r="U124" s="32"/>
    </row>
    <row r="125" spans="1:21" ht="18" x14ac:dyDescent="0.35">
      <c r="A125" s="5">
        <v>65</v>
      </c>
      <c r="B125" s="2" t="s">
        <v>78</v>
      </c>
      <c r="C125" s="2" t="s">
        <v>38</v>
      </c>
      <c r="D125" s="2" t="s">
        <v>86</v>
      </c>
      <c r="E125" s="2" t="s">
        <v>6</v>
      </c>
      <c r="F125" s="2" t="s">
        <v>130</v>
      </c>
      <c r="G125" s="5">
        <v>4</v>
      </c>
      <c r="H125" s="2" t="s">
        <v>4</v>
      </c>
      <c r="I125" s="15">
        <v>31</v>
      </c>
      <c r="J125" s="10">
        <v>0</v>
      </c>
      <c r="K125" s="3">
        <v>0</v>
      </c>
      <c r="L125" s="4">
        <v>0</v>
      </c>
      <c r="M125" s="4">
        <v>0</v>
      </c>
      <c r="N125" s="4">
        <v>0</v>
      </c>
      <c r="O125" s="4">
        <v>7</v>
      </c>
      <c r="P125" s="7">
        <v>7</v>
      </c>
      <c r="Q125" s="37">
        <f t="shared" si="7"/>
        <v>0.22580645161290322</v>
      </c>
      <c r="R125" s="38">
        <f t="shared" si="8"/>
        <v>0.22580645161290322</v>
      </c>
      <c r="S125" s="8">
        <v>8</v>
      </c>
      <c r="T125" s="3">
        <v>16</v>
      </c>
      <c r="U125" s="32"/>
    </row>
    <row r="126" spans="1:21" ht="18" x14ac:dyDescent="0.35">
      <c r="A126" s="5">
        <v>65</v>
      </c>
      <c r="B126" s="2" t="s">
        <v>78</v>
      </c>
      <c r="C126" s="2" t="s">
        <v>38</v>
      </c>
      <c r="D126" s="2" t="s">
        <v>86</v>
      </c>
      <c r="E126" s="2" t="s">
        <v>6</v>
      </c>
      <c r="F126" s="2" t="s">
        <v>126</v>
      </c>
      <c r="G126" s="5">
        <v>4</v>
      </c>
      <c r="H126" s="2" t="s">
        <v>4</v>
      </c>
      <c r="I126" s="15">
        <v>22</v>
      </c>
      <c r="J126" s="10">
        <v>0</v>
      </c>
      <c r="K126" s="3">
        <v>0</v>
      </c>
      <c r="L126" s="4">
        <v>0</v>
      </c>
      <c r="M126" s="4">
        <v>0</v>
      </c>
      <c r="N126" s="4">
        <v>0</v>
      </c>
      <c r="O126" s="4">
        <v>7</v>
      </c>
      <c r="P126" s="7">
        <v>7</v>
      </c>
      <c r="Q126" s="37">
        <f t="shared" si="7"/>
        <v>0.31818181818181818</v>
      </c>
      <c r="R126" s="38">
        <f t="shared" si="8"/>
        <v>0.31818181818181818</v>
      </c>
      <c r="S126" s="8">
        <v>8</v>
      </c>
      <c r="T126" s="3">
        <v>7</v>
      </c>
      <c r="U126" s="32"/>
    </row>
    <row r="127" spans="1:21" ht="18" x14ac:dyDescent="0.35">
      <c r="A127" s="5">
        <v>65</v>
      </c>
      <c r="B127" s="2" t="s">
        <v>78</v>
      </c>
      <c r="C127" s="2" t="s">
        <v>38</v>
      </c>
      <c r="D127" s="2" t="s">
        <v>88</v>
      </c>
      <c r="E127" s="2" t="s">
        <v>6</v>
      </c>
      <c r="F127" s="2" t="s">
        <v>89</v>
      </c>
      <c r="G127" s="5">
        <v>4</v>
      </c>
      <c r="H127" s="2" t="s">
        <v>4</v>
      </c>
      <c r="I127" s="15">
        <v>48</v>
      </c>
      <c r="J127" s="10">
        <v>0</v>
      </c>
      <c r="K127" s="3">
        <v>0</v>
      </c>
      <c r="L127" s="4">
        <v>0</v>
      </c>
      <c r="M127" s="4">
        <v>0</v>
      </c>
      <c r="N127" s="4">
        <v>0</v>
      </c>
      <c r="O127" s="4">
        <v>23</v>
      </c>
      <c r="P127" s="7">
        <v>23</v>
      </c>
      <c r="Q127" s="37">
        <f t="shared" si="7"/>
        <v>0.47916666666666669</v>
      </c>
      <c r="R127" s="38">
        <f t="shared" si="8"/>
        <v>0.47916666666666669</v>
      </c>
      <c r="S127" s="8">
        <v>10</v>
      </c>
      <c r="T127" s="3">
        <v>15</v>
      </c>
      <c r="U127" s="32"/>
    </row>
    <row r="128" spans="1:21" ht="18" x14ac:dyDescent="0.35">
      <c r="A128" s="16">
        <v>66</v>
      </c>
      <c r="B128" s="17" t="s">
        <v>78</v>
      </c>
      <c r="C128" s="17" t="s">
        <v>74</v>
      </c>
      <c r="D128" s="17" t="s">
        <v>75</v>
      </c>
      <c r="E128" s="17" t="s">
        <v>77</v>
      </c>
      <c r="F128" s="17" t="s">
        <v>107</v>
      </c>
      <c r="G128" s="16">
        <v>3</v>
      </c>
      <c r="H128" s="17" t="s">
        <v>4</v>
      </c>
      <c r="I128" s="18">
        <v>13</v>
      </c>
      <c r="J128" s="29">
        <v>0</v>
      </c>
      <c r="K128" s="21">
        <v>0</v>
      </c>
      <c r="L128" s="21">
        <v>0</v>
      </c>
      <c r="M128" s="20">
        <v>0</v>
      </c>
      <c r="N128" s="20">
        <v>0</v>
      </c>
      <c r="O128" s="20">
        <v>9</v>
      </c>
      <c r="P128" s="22">
        <v>9</v>
      </c>
      <c r="Q128" s="42">
        <f>SUM(M128:O128)/I128</f>
        <v>0.69230769230769229</v>
      </c>
      <c r="R128" s="39">
        <f t="shared" si="8"/>
        <v>0.69230769230769229</v>
      </c>
      <c r="S128" s="23">
        <v>3</v>
      </c>
      <c r="T128" s="21">
        <v>1</v>
      </c>
      <c r="U128" s="32"/>
    </row>
    <row r="129" spans="1:21" ht="18" x14ac:dyDescent="0.35">
      <c r="A129" s="5">
        <v>66</v>
      </c>
      <c r="B129" s="2" t="s">
        <v>20</v>
      </c>
      <c r="C129" s="2" t="s">
        <v>74</v>
      </c>
      <c r="D129" s="2" t="s">
        <v>75</v>
      </c>
      <c r="E129" s="2" t="s">
        <v>77</v>
      </c>
      <c r="F129" s="2" t="s">
        <v>76</v>
      </c>
      <c r="G129" s="5">
        <v>3</v>
      </c>
      <c r="H129" s="2" t="s">
        <v>4</v>
      </c>
      <c r="I129" s="15">
        <v>14</v>
      </c>
      <c r="J129" s="10">
        <v>0</v>
      </c>
      <c r="K129" s="3">
        <v>0</v>
      </c>
      <c r="L129" s="3">
        <v>0</v>
      </c>
      <c r="M129" s="4">
        <v>0</v>
      </c>
      <c r="N129" s="4">
        <v>0</v>
      </c>
      <c r="O129" s="4">
        <v>8</v>
      </c>
      <c r="P129" s="7">
        <v>8</v>
      </c>
      <c r="Q129" s="42">
        <f t="shared" ref="Q129:Q132" si="9">SUM(M129:O129)/I129</f>
        <v>0.5714285714285714</v>
      </c>
      <c r="R129" s="38">
        <f t="shared" si="8"/>
        <v>0.5714285714285714</v>
      </c>
      <c r="S129" s="8">
        <v>4</v>
      </c>
      <c r="T129" s="3">
        <v>2</v>
      </c>
      <c r="U129" s="32"/>
    </row>
    <row r="130" spans="1:21" ht="18" x14ac:dyDescent="0.35">
      <c r="A130" s="5">
        <v>66</v>
      </c>
      <c r="B130" s="2" t="s">
        <v>78</v>
      </c>
      <c r="C130" s="2" t="s">
        <v>74</v>
      </c>
      <c r="D130" s="2" t="s">
        <v>75</v>
      </c>
      <c r="E130" s="2" t="s">
        <v>77</v>
      </c>
      <c r="F130" s="2" t="s">
        <v>76</v>
      </c>
      <c r="G130" s="5">
        <v>3</v>
      </c>
      <c r="H130" s="2" t="s">
        <v>4</v>
      </c>
      <c r="I130" s="15">
        <v>74</v>
      </c>
      <c r="J130" s="10">
        <v>0</v>
      </c>
      <c r="K130" s="3">
        <v>0</v>
      </c>
      <c r="L130" s="3">
        <v>0</v>
      </c>
      <c r="M130" s="4">
        <v>0</v>
      </c>
      <c r="N130" s="4">
        <v>0</v>
      </c>
      <c r="O130" s="4">
        <v>58</v>
      </c>
      <c r="P130" s="7">
        <v>58</v>
      </c>
      <c r="Q130" s="42">
        <f t="shared" si="9"/>
        <v>0.78378378378378377</v>
      </c>
      <c r="R130" s="38">
        <f t="shared" si="8"/>
        <v>0.78378378378378377</v>
      </c>
      <c r="S130" s="8">
        <v>11</v>
      </c>
      <c r="T130" s="3">
        <v>5</v>
      </c>
      <c r="U130" s="32"/>
    </row>
    <row r="131" spans="1:21" ht="18" x14ac:dyDescent="0.35">
      <c r="A131" s="5">
        <v>66</v>
      </c>
      <c r="B131" s="2" t="s">
        <v>5</v>
      </c>
      <c r="C131" s="2" t="s">
        <v>74</v>
      </c>
      <c r="D131" s="2" t="s">
        <v>75</v>
      </c>
      <c r="E131" s="2" t="s">
        <v>77</v>
      </c>
      <c r="F131" s="2" t="s">
        <v>76</v>
      </c>
      <c r="G131" s="5">
        <v>3</v>
      </c>
      <c r="H131" s="2" t="s">
        <v>4</v>
      </c>
      <c r="I131" s="15">
        <v>28</v>
      </c>
      <c r="J131" s="10">
        <v>0</v>
      </c>
      <c r="K131" s="3">
        <v>0</v>
      </c>
      <c r="L131" s="3">
        <v>0</v>
      </c>
      <c r="M131" s="4">
        <v>0</v>
      </c>
      <c r="N131" s="4">
        <v>0</v>
      </c>
      <c r="O131" s="4">
        <v>3</v>
      </c>
      <c r="P131" s="7">
        <v>3</v>
      </c>
      <c r="Q131" s="42">
        <f t="shared" si="9"/>
        <v>0.10714285714285714</v>
      </c>
      <c r="R131" s="38">
        <f t="shared" si="8"/>
        <v>0.10714285714285714</v>
      </c>
      <c r="S131" s="8">
        <v>2</v>
      </c>
      <c r="T131" s="3">
        <v>23</v>
      </c>
      <c r="U131" s="32"/>
    </row>
    <row r="132" spans="1:21" ht="18" x14ac:dyDescent="0.35">
      <c r="A132" s="5">
        <v>66</v>
      </c>
      <c r="B132" s="2" t="s">
        <v>78</v>
      </c>
      <c r="C132" s="2" t="s">
        <v>74</v>
      </c>
      <c r="D132" s="2" t="s">
        <v>75</v>
      </c>
      <c r="E132" s="2" t="s">
        <v>77</v>
      </c>
      <c r="F132" s="2" t="s">
        <v>94</v>
      </c>
      <c r="G132" s="5">
        <v>3</v>
      </c>
      <c r="H132" s="2" t="s">
        <v>4</v>
      </c>
      <c r="I132" s="15">
        <v>24</v>
      </c>
      <c r="J132" s="10">
        <v>0</v>
      </c>
      <c r="K132" s="3">
        <v>0</v>
      </c>
      <c r="L132" s="3">
        <v>0</v>
      </c>
      <c r="M132" s="4">
        <v>0</v>
      </c>
      <c r="N132" s="4">
        <v>0</v>
      </c>
      <c r="O132" s="4">
        <v>9</v>
      </c>
      <c r="P132" s="7">
        <v>9</v>
      </c>
      <c r="Q132" s="42">
        <f t="shared" si="9"/>
        <v>0.375</v>
      </c>
      <c r="R132" s="38">
        <f t="shared" si="8"/>
        <v>0.375</v>
      </c>
      <c r="S132" s="8">
        <v>7</v>
      </c>
      <c r="T132" s="3">
        <v>8</v>
      </c>
      <c r="U132" s="32"/>
    </row>
    <row r="133" spans="1:21" ht="18" x14ac:dyDescent="0.35">
      <c r="A133" s="5">
        <v>67</v>
      </c>
      <c r="B133" s="2" t="s">
        <v>20</v>
      </c>
      <c r="C133" s="2" t="s">
        <v>1</v>
      </c>
      <c r="D133" s="2" t="s">
        <v>2</v>
      </c>
      <c r="E133" s="2" t="s">
        <v>6</v>
      </c>
      <c r="F133" s="2" t="s">
        <v>147</v>
      </c>
      <c r="G133" s="5">
        <v>2</v>
      </c>
      <c r="H133" s="2" t="s">
        <v>4</v>
      </c>
      <c r="I133" s="15">
        <v>6</v>
      </c>
      <c r="J133" s="10">
        <v>0</v>
      </c>
      <c r="K133" s="3">
        <v>0</v>
      </c>
      <c r="L133" s="3">
        <v>0</v>
      </c>
      <c r="M133" s="3">
        <v>0</v>
      </c>
      <c r="N133" s="4">
        <v>0</v>
      </c>
      <c r="O133" s="4">
        <v>0</v>
      </c>
      <c r="P133" s="7">
        <v>0</v>
      </c>
      <c r="Q133" s="37">
        <f t="shared" ref="Q133:Q137" si="10">SUM(N133:O133)/I133</f>
        <v>0</v>
      </c>
      <c r="R133" s="38">
        <f t="shared" si="8"/>
        <v>0</v>
      </c>
      <c r="S133" s="8">
        <v>2</v>
      </c>
      <c r="T133" s="3">
        <v>4</v>
      </c>
      <c r="U133" s="32"/>
    </row>
    <row r="134" spans="1:21" ht="18" x14ac:dyDescent="0.35">
      <c r="A134" s="5">
        <v>67</v>
      </c>
      <c r="B134" s="2" t="s">
        <v>78</v>
      </c>
      <c r="C134" s="2" t="s">
        <v>1</v>
      </c>
      <c r="D134" s="2" t="s">
        <v>2</v>
      </c>
      <c r="E134" s="2" t="s">
        <v>6</v>
      </c>
      <c r="F134" s="2" t="s">
        <v>147</v>
      </c>
      <c r="G134" s="5">
        <v>2</v>
      </c>
      <c r="H134" s="2" t="s">
        <v>4</v>
      </c>
      <c r="I134" s="15">
        <v>35</v>
      </c>
      <c r="J134" s="10">
        <v>0</v>
      </c>
      <c r="K134" s="3">
        <v>0</v>
      </c>
      <c r="L134" s="3">
        <v>0</v>
      </c>
      <c r="M134" s="3">
        <v>0</v>
      </c>
      <c r="N134" s="4">
        <v>0</v>
      </c>
      <c r="O134" s="4">
        <v>0</v>
      </c>
      <c r="P134" s="7">
        <v>0</v>
      </c>
      <c r="Q134" s="37">
        <f t="shared" si="10"/>
        <v>0</v>
      </c>
      <c r="R134" s="38">
        <f t="shared" si="8"/>
        <v>0</v>
      </c>
      <c r="S134" s="8">
        <v>1</v>
      </c>
      <c r="T134" s="3">
        <v>34</v>
      </c>
      <c r="U134" s="32"/>
    </row>
    <row r="135" spans="1:21" ht="18" x14ac:dyDescent="0.35">
      <c r="A135" s="5">
        <v>67</v>
      </c>
      <c r="B135" s="2" t="s">
        <v>78</v>
      </c>
      <c r="C135" s="2" t="s">
        <v>1</v>
      </c>
      <c r="D135" s="2" t="s">
        <v>2</v>
      </c>
      <c r="E135" s="2" t="s">
        <v>6</v>
      </c>
      <c r="F135" s="2" t="s">
        <v>147</v>
      </c>
      <c r="G135" s="5">
        <v>2</v>
      </c>
      <c r="H135" s="2" t="s">
        <v>54</v>
      </c>
      <c r="I135" s="15">
        <v>17</v>
      </c>
      <c r="J135" s="10">
        <v>0</v>
      </c>
      <c r="K135" s="3">
        <v>0</v>
      </c>
      <c r="L135" s="3">
        <v>0</v>
      </c>
      <c r="M135" s="3">
        <v>0</v>
      </c>
      <c r="N135" s="4">
        <v>0</v>
      </c>
      <c r="O135" s="4">
        <v>0</v>
      </c>
      <c r="P135" s="7">
        <v>0</v>
      </c>
      <c r="Q135" s="37">
        <f t="shared" si="10"/>
        <v>0</v>
      </c>
      <c r="R135" s="38">
        <f t="shared" si="8"/>
        <v>0</v>
      </c>
      <c r="S135" s="8">
        <v>0</v>
      </c>
      <c r="T135" s="3">
        <v>17</v>
      </c>
      <c r="U135" s="32"/>
    </row>
    <row r="136" spans="1:21" ht="18" x14ac:dyDescent="0.35">
      <c r="A136" s="5">
        <v>67</v>
      </c>
      <c r="B136" s="2" t="s">
        <v>22</v>
      </c>
      <c r="C136" s="2" t="s">
        <v>1</v>
      </c>
      <c r="D136" s="2" t="s">
        <v>2</v>
      </c>
      <c r="E136" s="2" t="s">
        <v>6</v>
      </c>
      <c r="F136" s="2" t="s">
        <v>147</v>
      </c>
      <c r="G136" s="5">
        <v>2</v>
      </c>
      <c r="H136" s="2" t="s">
        <v>4</v>
      </c>
      <c r="I136" s="15">
        <v>20</v>
      </c>
      <c r="J136" s="10">
        <v>0</v>
      </c>
      <c r="K136" s="3">
        <v>0</v>
      </c>
      <c r="L136" s="3">
        <v>0</v>
      </c>
      <c r="M136" s="3">
        <v>0</v>
      </c>
      <c r="N136" s="4">
        <v>0</v>
      </c>
      <c r="O136" s="4">
        <v>0</v>
      </c>
      <c r="P136" s="7">
        <v>0</v>
      </c>
      <c r="Q136" s="37">
        <f t="shared" si="10"/>
        <v>0</v>
      </c>
      <c r="R136" s="38">
        <f t="shared" si="8"/>
        <v>0</v>
      </c>
      <c r="S136" s="8">
        <v>3</v>
      </c>
      <c r="T136" s="3">
        <v>17</v>
      </c>
      <c r="U136" s="32"/>
    </row>
    <row r="137" spans="1:21" ht="18" x14ac:dyDescent="0.35">
      <c r="A137" s="5">
        <v>67</v>
      </c>
      <c r="B137" s="2" t="s">
        <v>78</v>
      </c>
      <c r="C137" s="2" t="s">
        <v>1</v>
      </c>
      <c r="D137" s="2" t="s">
        <v>10</v>
      </c>
      <c r="E137" s="2" t="s">
        <v>6</v>
      </c>
      <c r="F137" s="2" t="s">
        <v>152</v>
      </c>
      <c r="G137" s="5">
        <v>2</v>
      </c>
      <c r="H137" s="2" t="s">
        <v>4</v>
      </c>
      <c r="I137" s="15">
        <v>31</v>
      </c>
      <c r="J137" s="10">
        <v>0</v>
      </c>
      <c r="K137" s="3">
        <v>0</v>
      </c>
      <c r="L137" s="3">
        <v>0</v>
      </c>
      <c r="M137" s="3">
        <v>0</v>
      </c>
      <c r="N137" s="4">
        <v>0</v>
      </c>
      <c r="O137" s="4">
        <v>0</v>
      </c>
      <c r="P137" s="7">
        <v>0</v>
      </c>
      <c r="Q137" s="37">
        <f t="shared" si="10"/>
        <v>0</v>
      </c>
      <c r="R137" s="38">
        <f t="shared" si="8"/>
        <v>0</v>
      </c>
      <c r="S137" s="8">
        <v>1</v>
      </c>
      <c r="T137" s="3">
        <v>30</v>
      </c>
      <c r="U137" s="32"/>
    </row>
    <row r="138" spans="1:21" ht="18" x14ac:dyDescent="0.35">
      <c r="A138" s="5">
        <v>67</v>
      </c>
      <c r="B138" s="2" t="s">
        <v>5</v>
      </c>
      <c r="C138" s="2" t="s">
        <v>28</v>
      </c>
      <c r="D138" s="2" t="s">
        <v>29</v>
      </c>
      <c r="E138" s="2" t="s">
        <v>60</v>
      </c>
      <c r="F138" s="2" t="s">
        <v>66</v>
      </c>
      <c r="G138" s="5">
        <v>2</v>
      </c>
      <c r="H138" s="2" t="s">
        <v>4</v>
      </c>
      <c r="I138" s="15">
        <v>15</v>
      </c>
      <c r="J138" s="10">
        <v>0</v>
      </c>
      <c r="K138" s="3">
        <v>0</v>
      </c>
      <c r="L138" s="3">
        <v>0</v>
      </c>
      <c r="M138" s="3">
        <v>0</v>
      </c>
      <c r="N138" s="4">
        <v>0</v>
      </c>
      <c r="O138" s="4">
        <v>8</v>
      </c>
      <c r="P138" s="7">
        <v>8</v>
      </c>
      <c r="Q138" s="37">
        <f>SUM(N138:O138)/I138</f>
        <v>0.53333333333333333</v>
      </c>
      <c r="R138" s="38">
        <f>P138/I138</f>
        <v>0.53333333333333333</v>
      </c>
      <c r="S138" s="8">
        <v>4</v>
      </c>
      <c r="T138" s="3">
        <v>3</v>
      </c>
      <c r="U138" s="32"/>
    </row>
    <row r="139" spans="1:21" ht="18" x14ac:dyDescent="0.35">
      <c r="A139" s="5">
        <v>67</v>
      </c>
      <c r="B139" s="2" t="s">
        <v>5</v>
      </c>
      <c r="C139" s="2" t="s">
        <v>28</v>
      </c>
      <c r="D139" s="2" t="s">
        <v>29</v>
      </c>
      <c r="E139" s="2" t="s">
        <v>60</v>
      </c>
      <c r="F139" s="2" t="s">
        <v>136</v>
      </c>
      <c r="G139" s="5">
        <v>2</v>
      </c>
      <c r="H139" s="2" t="s">
        <v>4</v>
      </c>
      <c r="I139" s="15">
        <v>10</v>
      </c>
      <c r="J139" s="10">
        <v>0</v>
      </c>
      <c r="K139" s="3">
        <v>0</v>
      </c>
      <c r="L139" s="3">
        <v>0</v>
      </c>
      <c r="M139" s="3">
        <v>0</v>
      </c>
      <c r="N139" s="4">
        <v>0</v>
      </c>
      <c r="O139" s="4">
        <v>2</v>
      </c>
      <c r="P139" s="7">
        <v>2</v>
      </c>
      <c r="Q139" s="37">
        <f>SUM(N139:O139)/I139</f>
        <v>0.2</v>
      </c>
      <c r="R139" s="38">
        <f t="shared" ref="R139:R159" si="11">P139/I139</f>
        <v>0.2</v>
      </c>
      <c r="S139" s="8">
        <v>2</v>
      </c>
      <c r="T139" s="3">
        <v>6</v>
      </c>
      <c r="U139" s="32"/>
    </row>
    <row r="140" spans="1:21" ht="18" x14ac:dyDescent="0.35">
      <c r="A140" s="5">
        <v>67</v>
      </c>
      <c r="B140" s="2" t="s">
        <v>26</v>
      </c>
      <c r="C140" s="2" t="s">
        <v>41</v>
      </c>
      <c r="D140" s="2" t="s">
        <v>71</v>
      </c>
      <c r="E140" s="2" t="s">
        <v>60</v>
      </c>
      <c r="F140" s="2" t="s">
        <v>72</v>
      </c>
      <c r="G140" s="5">
        <v>2</v>
      </c>
      <c r="H140" s="2" t="s">
        <v>4</v>
      </c>
      <c r="I140" s="15">
        <v>11</v>
      </c>
      <c r="J140" s="10">
        <v>0</v>
      </c>
      <c r="K140" s="3">
        <v>0</v>
      </c>
      <c r="L140" s="3">
        <v>0</v>
      </c>
      <c r="M140" s="3">
        <v>0</v>
      </c>
      <c r="N140" s="4">
        <v>0</v>
      </c>
      <c r="O140" s="4">
        <v>7</v>
      </c>
      <c r="P140" s="7">
        <v>7</v>
      </c>
      <c r="Q140" s="37">
        <f t="shared" ref="Q140:Q159" si="12">SUM(N140:O140)/I140</f>
        <v>0.63636363636363635</v>
      </c>
      <c r="R140" s="38">
        <f t="shared" si="11"/>
        <v>0.63636363636363635</v>
      </c>
      <c r="S140" s="8">
        <v>4</v>
      </c>
      <c r="T140" s="3">
        <v>0</v>
      </c>
      <c r="U140" s="32"/>
    </row>
    <row r="141" spans="1:21" ht="18" x14ac:dyDescent="0.35">
      <c r="A141" s="5">
        <v>67</v>
      </c>
      <c r="B141" s="2" t="s">
        <v>26</v>
      </c>
      <c r="C141" s="2" t="s">
        <v>41</v>
      </c>
      <c r="D141" s="2" t="s">
        <v>69</v>
      </c>
      <c r="E141" s="2" t="s">
        <v>60</v>
      </c>
      <c r="F141" s="2" t="s">
        <v>70</v>
      </c>
      <c r="G141" s="5">
        <v>2</v>
      </c>
      <c r="H141" s="2" t="s">
        <v>4</v>
      </c>
      <c r="I141" s="15">
        <v>27</v>
      </c>
      <c r="J141" s="10">
        <v>0</v>
      </c>
      <c r="K141" s="3">
        <v>0</v>
      </c>
      <c r="L141" s="3">
        <v>0</v>
      </c>
      <c r="M141" s="3">
        <v>0</v>
      </c>
      <c r="N141" s="4">
        <v>0</v>
      </c>
      <c r="O141" s="4">
        <v>8</v>
      </c>
      <c r="P141" s="7">
        <v>8</v>
      </c>
      <c r="Q141" s="37">
        <f t="shared" si="12"/>
        <v>0.29629629629629628</v>
      </c>
      <c r="R141" s="38">
        <f t="shared" si="11"/>
        <v>0.29629629629629628</v>
      </c>
      <c r="S141" s="8">
        <v>12</v>
      </c>
      <c r="T141" s="3">
        <v>7</v>
      </c>
      <c r="U141" s="32"/>
    </row>
    <row r="142" spans="1:21" ht="18" x14ac:dyDescent="0.35">
      <c r="A142" s="5">
        <v>67</v>
      </c>
      <c r="B142" s="2" t="s">
        <v>5</v>
      </c>
      <c r="C142" s="2" t="s">
        <v>1</v>
      </c>
      <c r="D142" s="2" t="s">
        <v>2</v>
      </c>
      <c r="E142" s="2" t="s">
        <v>60</v>
      </c>
      <c r="F142" s="2" t="s">
        <v>90</v>
      </c>
      <c r="G142" s="5">
        <v>2</v>
      </c>
      <c r="H142" s="2" t="s">
        <v>4</v>
      </c>
      <c r="I142" s="15">
        <v>20</v>
      </c>
      <c r="J142" s="10">
        <v>0</v>
      </c>
      <c r="K142" s="3">
        <v>0</v>
      </c>
      <c r="L142" s="3">
        <v>0</v>
      </c>
      <c r="M142" s="3">
        <v>0</v>
      </c>
      <c r="N142" s="4">
        <v>0</v>
      </c>
      <c r="O142" s="4">
        <v>5</v>
      </c>
      <c r="P142" s="7">
        <v>5</v>
      </c>
      <c r="Q142" s="37">
        <f t="shared" si="12"/>
        <v>0.25</v>
      </c>
      <c r="R142" s="38">
        <f t="shared" si="11"/>
        <v>0.25</v>
      </c>
      <c r="S142" s="8">
        <v>1</v>
      </c>
      <c r="T142" s="3">
        <v>14</v>
      </c>
      <c r="U142" s="32"/>
    </row>
    <row r="143" spans="1:21" ht="18" x14ac:dyDescent="0.35">
      <c r="A143" s="5">
        <v>67</v>
      </c>
      <c r="B143" s="2" t="s">
        <v>78</v>
      </c>
      <c r="C143" s="2" t="s">
        <v>1</v>
      </c>
      <c r="D143" s="2" t="s">
        <v>2</v>
      </c>
      <c r="E143" s="2" t="s">
        <v>60</v>
      </c>
      <c r="F143" s="2" t="s">
        <v>63</v>
      </c>
      <c r="G143" s="5">
        <v>2</v>
      </c>
      <c r="H143" s="2" t="s">
        <v>4</v>
      </c>
      <c r="I143" s="15">
        <v>56</v>
      </c>
      <c r="J143" s="10">
        <v>0</v>
      </c>
      <c r="K143" s="3">
        <v>0</v>
      </c>
      <c r="L143" s="3">
        <v>0</v>
      </c>
      <c r="M143" s="3">
        <v>0</v>
      </c>
      <c r="N143" s="4">
        <v>0</v>
      </c>
      <c r="O143" s="4">
        <v>4</v>
      </c>
      <c r="P143" s="7">
        <v>4</v>
      </c>
      <c r="Q143" s="37">
        <f t="shared" si="12"/>
        <v>7.1428571428571425E-2</v>
      </c>
      <c r="R143" s="38">
        <f t="shared" si="11"/>
        <v>7.1428571428571425E-2</v>
      </c>
      <c r="S143" s="8">
        <v>16</v>
      </c>
      <c r="T143" s="3">
        <v>36</v>
      </c>
      <c r="U143" s="32"/>
    </row>
    <row r="144" spans="1:21" ht="18" x14ac:dyDescent="0.35">
      <c r="A144" s="5">
        <v>67</v>
      </c>
      <c r="B144" s="2" t="s">
        <v>5</v>
      </c>
      <c r="C144" s="2" t="s">
        <v>1</v>
      </c>
      <c r="D144" s="2" t="s">
        <v>2</v>
      </c>
      <c r="E144" s="2" t="s">
        <v>60</v>
      </c>
      <c r="F144" s="2" t="s">
        <v>63</v>
      </c>
      <c r="G144" s="5">
        <v>2</v>
      </c>
      <c r="H144" s="2" t="s">
        <v>4</v>
      </c>
      <c r="I144" s="15">
        <v>17</v>
      </c>
      <c r="J144" s="10">
        <v>0</v>
      </c>
      <c r="K144" s="3">
        <v>0</v>
      </c>
      <c r="L144" s="3">
        <v>0</v>
      </c>
      <c r="M144" s="3">
        <v>0</v>
      </c>
      <c r="N144" s="4">
        <v>0</v>
      </c>
      <c r="O144" s="4">
        <v>12</v>
      </c>
      <c r="P144" s="7">
        <v>12</v>
      </c>
      <c r="Q144" s="37">
        <f t="shared" si="12"/>
        <v>0.70588235294117652</v>
      </c>
      <c r="R144" s="38">
        <f t="shared" si="11"/>
        <v>0.70588235294117652</v>
      </c>
      <c r="S144" s="8">
        <v>1</v>
      </c>
      <c r="T144" s="3">
        <v>4</v>
      </c>
      <c r="U144" s="32"/>
    </row>
    <row r="145" spans="1:21" ht="18" x14ac:dyDescent="0.35">
      <c r="A145" s="5">
        <v>67</v>
      </c>
      <c r="B145" s="2" t="s">
        <v>26</v>
      </c>
      <c r="C145" s="2" t="s">
        <v>1</v>
      </c>
      <c r="D145" s="2" t="s">
        <v>2</v>
      </c>
      <c r="E145" s="2" t="s">
        <v>60</v>
      </c>
      <c r="F145" s="2" t="s">
        <v>63</v>
      </c>
      <c r="G145" s="5">
        <v>2</v>
      </c>
      <c r="H145" s="2" t="s">
        <v>4</v>
      </c>
      <c r="I145" s="15">
        <v>14</v>
      </c>
      <c r="J145" s="10">
        <v>0</v>
      </c>
      <c r="K145" s="3">
        <v>0</v>
      </c>
      <c r="L145" s="3">
        <v>0</v>
      </c>
      <c r="M145" s="3">
        <v>0</v>
      </c>
      <c r="N145" s="4">
        <v>0</v>
      </c>
      <c r="O145" s="4">
        <v>0</v>
      </c>
      <c r="P145" s="7">
        <v>0</v>
      </c>
      <c r="Q145" s="37">
        <f t="shared" si="12"/>
        <v>0</v>
      </c>
      <c r="R145" s="38">
        <f t="shared" si="11"/>
        <v>0</v>
      </c>
      <c r="S145" s="8">
        <v>5</v>
      </c>
      <c r="T145" s="3">
        <v>9</v>
      </c>
      <c r="U145" s="32"/>
    </row>
    <row r="146" spans="1:21" ht="18" x14ac:dyDescent="0.35">
      <c r="A146" s="5">
        <v>67</v>
      </c>
      <c r="B146" s="2" t="s">
        <v>20</v>
      </c>
      <c r="C146" s="2" t="s">
        <v>1</v>
      </c>
      <c r="D146" s="2" t="s">
        <v>2</v>
      </c>
      <c r="E146" s="2" t="s">
        <v>60</v>
      </c>
      <c r="F146" s="2" t="s">
        <v>151</v>
      </c>
      <c r="G146" s="5">
        <v>2</v>
      </c>
      <c r="H146" s="2" t="s">
        <v>4</v>
      </c>
      <c r="I146" s="15">
        <v>11</v>
      </c>
      <c r="J146" s="10">
        <v>0</v>
      </c>
      <c r="K146" s="3">
        <v>0</v>
      </c>
      <c r="L146" s="3">
        <v>0</v>
      </c>
      <c r="M146" s="3">
        <v>0</v>
      </c>
      <c r="N146" s="4">
        <v>0</v>
      </c>
      <c r="O146" s="4">
        <v>0</v>
      </c>
      <c r="P146" s="7">
        <v>0</v>
      </c>
      <c r="Q146" s="37">
        <f t="shared" si="12"/>
        <v>0</v>
      </c>
      <c r="R146" s="38">
        <f t="shared" si="11"/>
        <v>0</v>
      </c>
      <c r="S146" s="8">
        <v>0</v>
      </c>
      <c r="T146" s="3">
        <v>11</v>
      </c>
      <c r="U146" s="32"/>
    </row>
    <row r="147" spans="1:21" ht="18" x14ac:dyDescent="0.35">
      <c r="A147" s="5">
        <v>67</v>
      </c>
      <c r="B147" s="2" t="s">
        <v>5</v>
      </c>
      <c r="C147" s="2" t="s">
        <v>1</v>
      </c>
      <c r="D147" s="2" t="s">
        <v>2</v>
      </c>
      <c r="E147" s="2" t="s">
        <v>60</v>
      </c>
      <c r="F147" s="2" t="s">
        <v>151</v>
      </c>
      <c r="G147" s="5">
        <v>2</v>
      </c>
      <c r="H147" s="2" t="s">
        <v>4</v>
      </c>
      <c r="I147" s="15">
        <v>13</v>
      </c>
      <c r="J147" s="10">
        <v>0</v>
      </c>
      <c r="K147" s="3">
        <v>0</v>
      </c>
      <c r="L147" s="3">
        <v>0</v>
      </c>
      <c r="M147" s="3">
        <v>0</v>
      </c>
      <c r="N147" s="4">
        <v>0</v>
      </c>
      <c r="O147" s="4">
        <v>0</v>
      </c>
      <c r="P147" s="7">
        <v>0</v>
      </c>
      <c r="Q147" s="37">
        <f t="shared" si="12"/>
        <v>0</v>
      </c>
      <c r="R147" s="38">
        <f t="shared" si="11"/>
        <v>0</v>
      </c>
      <c r="S147" s="8">
        <v>0</v>
      </c>
      <c r="T147" s="3">
        <v>13</v>
      </c>
      <c r="U147" s="32"/>
    </row>
    <row r="148" spans="1:21" ht="18" x14ac:dyDescent="0.35">
      <c r="A148" s="5">
        <v>67</v>
      </c>
      <c r="B148" s="2" t="s">
        <v>5</v>
      </c>
      <c r="C148" s="2" t="s">
        <v>1</v>
      </c>
      <c r="D148" s="2" t="s">
        <v>10</v>
      </c>
      <c r="E148" s="2" t="s">
        <v>60</v>
      </c>
      <c r="F148" s="2" t="s">
        <v>61</v>
      </c>
      <c r="G148" s="5">
        <v>2</v>
      </c>
      <c r="H148" s="2" t="s">
        <v>4</v>
      </c>
      <c r="I148" s="15">
        <v>13</v>
      </c>
      <c r="J148" s="10">
        <v>0</v>
      </c>
      <c r="K148" s="3">
        <v>0</v>
      </c>
      <c r="L148" s="3">
        <v>0</v>
      </c>
      <c r="M148" s="3">
        <v>0</v>
      </c>
      <c r="N148" s="4">
        <v>0</v>
      </c>
      <c r="O148" s="4">
        <v>0</v>
      </c>
      <c r="P148" s="7">
        <v>0</v>
      </c>
      <c r="Q148" s="37">
        <f t="shared" si="12"/>
        <v>0</v>
      </c>
      <c r="R148" s="38">
        <f t="shared" si="11"/>
        <v>0</v>
      </c>
      <c r="S148" s="8">
        <v>7</v>
      </c>
      <c r="T148" s="3">
        <v>6</v>
      </c>
      <c r="U148" s="32"/>
    </row>
    <row r="149" spans="1:21" ht="18" x14ac:dyDescent="0.35">
      <c r="A149" s="5">
        <v>67</v>
      </c>
      <c r="B149" s="2" t="s">
        <v>20</v>
      </c>
      <c r="C149" s="2" t="s">
        <v>1</v>
      </c>
      <c r="D149" s="2" t="s">
        <v>10</v>
      </c>
      <c r="E149" s="2" t="s">
        <v>60</v>
      </c>
      <c r="F149" s="2" t="s">
        <v>59</v>
      </c>
      <c r="G149" s="5">
        <v>2</v>
      </c>
      <c r="H149" s="2" t="s">
        <v>4</v>
      </c>
      <c r="I149" s="15">
        <v>16</v>
      </c>
      <c r="J149" s="10">
        <v>0</v>
      </c>
      <c r="K149" s="3">
        <v>0</v>
      </c>
      <c r="L149" s="3">
        <v>0</v>
      </c>
      <c r="M149" s="3">
        <v>0</v>
      </c>
      <c r="N149" s="4">
        <v>0</v>
      </c>
      <c r="O149" s="4">
        <v>5</v>
      </c>
      <c r="P149" s="7">
        <v>5</v>
      </c>
      <c r="Q149" s="37">
        <f t="shared" si="12"/>
        <v>0.3125</v>
      </c>
      <c r="R149" s="38">
        <f t="shared" si="11"/>
        <v>0.3125</v>
      </c>
      <c r="S149" s="8">
        <v>8</v>
      </c>
      <c r="T149" s="3">
        <v>3</v>
      </c>
      <c r="U149" s="32"/>
    </row>
    <row r="150" spans="1:21" ht="18" x14ac:dyDescent="0.35">
      <c r="A150" s="5">
        <v>67</v>
      </c>
      <c r="B150" s="2" t="s">
        <v>5</v>
      </c>
      <c r="C150" s="2" t="s">
        <v>1</v>
      </c>
      <c r="D150" s="2" t="s">
        <v>10</v>
      </c>
      <c r="E150" s="2" t="s">
        <v>60</v>
      </c>
      <c r="F150" s="2" t="s">
        <v>59</v>
      </c>
      <c r="G150" s="5">
        <v>2</v>
      </c>
      <c r="H150" s="2" t="s">
        <v>4</v>
      </c>
      <c r="I150" s="15">
        <v>66</v>
      </c>
      <c r="J150" s="10">
        <v>0</v>
      </c>
      <c r="K150" s="3">
        <v>0</v>
      </c>
      <c r="L150" s="3">
        <v>0</v>
      </c>
      <c r="M150" s="3">
        <v>0</v>
      </c>
      <c r="N150" s="4">
        <v>0</v>
      </c>
      <c r="O150" s="4">
        <v>47</v>
      </c>
      <c r="P150" s="7">
        <v>47</v>
      </c>
      <c r="Q150" s="37">
        <f t="shared" si="12"/>
        <v>0.71212121212121215</v>
      </c>
      <c r="R150" s="38">
        <f t="shared" si="11"/>
        <v>0.71212121212121215</v>
      </c>
      <c r="S150" s="8">
        <v>4</v>
      </c>
      <c r="T150" s="3">
        <v>15</v>
      </c>
      <c r="U150" s="32"/>
    </row>
    <row r="151" spans="1:21" ht="18" x14ac:dyDescent="0.35">
      <c r="A151" s="5">
        <v>67</v>
      </c>
      <c r="B151" s="2" t="s">
        <v>20</v>
      </c>
      <c r="C151" s="2" t="s">
        <v>1</v>
      </c>
      <c r="D151" s="2" t="s">
        <v>10</v>
      </c>
      <c r="E151" s="2" t="s">
        <v>60</v>
      </c>
      <c r="F151" s="2" t="s">
        <v>62</v>
      </c>
      <c r="G151" s="5">
        <v>2</v>
      </c>
      <c r="H151" s="2" t="s">
        <v>4</v>
      </c>
      <c r="I151" s="15">
        <v>13</v>
      </c>
      <c r="J151" s="10">
        <v>0</v>
      </c>
      <c r="K151" s="3">
        <v>0</v>
      </c>
      <c r="L151" s="3">
        <v>0</v>
      </c>
      <c r="M151" s="3">
        <v>0</v>
      </c>
      <c r="N151" s="4">
        <v>0</v>
      </c>
      <c r="O151" s="4">
        <v>13</v>
      </c>
      <c r="P151" s="7">
        <v>13</v>
      </c>
      <c r="Q151" s="37">
        <f t="shared" si="12"/>
        <v>1</v>
      </c>
      <c r="R151" s="38">
        <f t="shared" si="11"/>
        <v>1</v>
      </c>
      <c r="S151" s="8">
        <v>0</v>
      </c>
      <c r="T151" s="3">
        <v>0</v>
      </c>
      <c r="U151" s="32"/>
    </row>
    <row r="152" spans="1:21" ht="18" x14ac:dyDescent="0.35">
      <c r="A152" s="5">
        <v>67</v>
      </c>
      <c r="B152" s="2" t="s">
        <v>78</v>
      </c>
      <c r="C152" s="2" t="s">
        <v>1</v>
      </c>
      <c r="D152" s="2" t="s">
        <v>10</v>
      </c>
      <c r="E152" s="2" t="s">
        <v>60</v>
      </c>
      <c r="F152" s="2" t="s">
        <v>138</v>
      </c>
      <c r="G152" s="5">
        <v>2</v>
      </c>
      <c r="H152" s="2" t="s">
        <v>4</v>
      </c>
      <c r="I152" s="15">
        <v>38</v>
      </c>
      <c r="J152" s="10">
        <v>0</v>
      </c>
      <c r="K152" s="3">
        <v>0</v>
      </c>
      <c r="L152" s="3">
        <v>0</v>
      </c>
      <c r="M152" s="3">
        <v>0</v>
      </c>
      <c r="N152" s="4">
        <v>0</v>
      </c>
      <c r="O152" s="4">
        <v>0</v>
      </c>
      <c r="P152" s="7">
        <v>0</v>
      </c>
      <c r="Q152" s="37">
        <f t="shared" si="12"/>
        <v>0</v>
      </c>
      <c r="R152" s="38">
        <f t="shared" si="11"/>
        <v>0</v>
      </c>
      <c r="S152" s="8">
        <v>21</v>
      </c>
      <c r="T152" s="3">
        <v>17</v>
      </c>
      <c r="U152" s="32"/>
    </row>
    <row r="153" spans="1:21" ht="18" x14ac:dyDescent="0.35">
      <c r="A153" s="5">
        <v>67</v>
      </c>
      <c r="B153" s="2" t="s">
        <v>5</v>
      </c>
      <c r="C153" s="2" t="s">
        <v>1</v>
      </c>
      <c r="D153" s="2" t="s">
        <v>10</v>
      </c>
      <c r="E153" s="2" t="s">
        <v>60</v>
      </c>
      <c r="F153" s="2" t="s">
        <v>138</v>
      </c>
      <c r="G153" s="5">
        <v>2</v>
      </c>
      <c r="H153" s="2" t="s">
        <v>4</v>
      </c>
      <c r="I153" s="15">
        <v>11</v>
      </c>
      <c r="J153" s="10">
        <v>0</v>
      </c>
      <c r="K153" s="3">
        <v>0</v>
      </c>
      <c r="L153" s="3">
        <v>0</v>
      </c>
      <c r="M153" s="3">
        <v>0</v>
      </c>
      <c r="N153" s="4">
        <v>0</v>
      </c>
      <c r="O153" s="4">
        <v>0</v>
      </c>
      <c r="P153" s="7">
        <v>0</v>
      </c>
      <c r="Q153" s="37">
        <f t="shared" si="12"/>
        <v>0</v>
      </c>
      <c r="R153" s="38">
        <f t="shared" si="11"/>
        <v>0</v>
      </c>
      <c r="S153" s="8">
        <v>1</v>
      </c>
      <c r="T153" s="3">
        <v>10</v>
      </c>
      <c r="U153" s="32"/>
    </row>
    <row r="154" spans="1:21" ht="18" x14ac:dyDescent="0.35">
      <c r="A154" s="5">
        <v>67</v>
      </c>
      <c r="B154" s="2" t="s">
        <v>5</v>
      </c>
      <c r="C154" s="2" t="s">
        <v>1</v>
      </c>
      <c r="D154" s="2" t="s">
        <v>14</v>
      </c>
      <c r="E154" s="2" t="s">
        <v>60</v>
      </c>
      <c r="F154" s="2" t="s">
        <v>64</v>
      </c>
      <c r="G154" s="5">
        <v>2</v>
      </c>
      <c r="H154" s="2" t="s">
        <v>4</v>
      </c>
      <c r="I154" s="15">
        <v>39</v>
      </c>
      <c r="J154" s="10">
        <v>0</v>
      </c>
      <c r="K154" s="3">
        <v>0</v>
      </c>
      <c r="L154" s="3">
        <v>0</v>
      </c>
      <c r="M154" s="3">
        <v>0</v>
      </c>
      <c r="N154" s="4">
        <v>0</v>
      </c>
      <c r="O154" s="4">
        <v>0</v>
      </c>
      <c r="P154" s="7">
        <v>0</v>
      </c>
      <c r="Q154" s="37">
        <f t="shared" si="12"/>
        <v>0</v>
      </c>
      <c r="R154" s="38">
        <f t="shared" si="11"/>
        <v>0</v>
      </c>
      <c r="S154" s="8">
        <v>16</v>
      </c>
      <c r="T154" s="3">
        <v>23</v>
      </c>
      <c r="U154" s="32"/>
    </row>
    <row r="155" spans="1:21" ht="18" x14ac:dyDescent="0.35">
      <c r="A155" s="5">
        <v>67</v>
      </c>
      <c r="B155" s="2" t="s">
        <v>78</v>
      </c>
      <c r="C155" s="2" t="s">
        <v>1</v>
      </c>
      <c r="D155" s="2" t="s">
        <v>16</v>
      </c>
      <c r="E155" s="2" t="s">
        <v>60</v>
      </c>
      <c r="F155" s="2" t="s">
        <v>92</v>
      </c>
      <c r="G155" s="5">
        <v>2</v>
      </c>
      <c r="H155" s="2" t="s">
        <v>4</v>
      </c>
      <c r="I155" s="15">
        <v>11</v>
      </c>
      <c r="J155" s="10">
        <v>0</v>
      </c>
      <c r="K155" s="3">
        <v>0</v>
      </c>
      <c r="L155" s="3">
        <v>0</v>
      </c>
      <c r="M155" s="3">
        <v>0</v>
      </c>
      <c r="N155" s="4">
        <v>0</v>
      </c>
      <c r="O155" s="4">
        <v>1</v>
      </c>
      <c r="P155" s="7">
        <v>1</v>
      </c>
      <c r="Q155" s="37">
        <f t="shared" si="12"/>
        <v>9.0909090909090912E-2</v>
      </c>
      <c r="R155" s="38">
        <f t="shared" si="11"/>
        <v>9.0909090909090912E-2</v>
      </c>
      <c r="S155" s="8">
        <v>2</v>
      </c>
      <c r="T155" s="3">
        <v>8</v>
      </c>
      <c r="U155" s="32"/>
    </row>
    <row r="156" spans="1:21" ht="18" x14ac:dyDescent="0.35">
      <c r="A156" s="5">
        <v>67</v>
      </c>
      <c r="B156" s="2" t="s">
        <v>5</v>
      </c>
      <c r="C156" s="2" t="s">
        <v>1</v>
      </c>
      <c r="D156" s="2" t="s">
        <v>16</v>
      </c>
      <c r="E156" s="2" t="s">
        <v>60</v>
      </c>
      <c r="F156" s="2" t="s">
        <v>92</v>
      </c>
      <c r="G156" s="5">
        <v>2</v>
      </c>
      <c r="H156" s="2" t="s">
        <v>4</v>
      </c>
      <c r="I156" s="15">
        <v>18</v>
      </c>
      <c r="J156" s="10">
        <v>0</v>
      </c>
      <c r="K156" s="3">
        <v>0</v>
      </c>
      <c r="L156" s="3">
        <v>0</v>
      </c>
      <c r="M156" s="3">
        <v>0</v>
      </c>
      <c r="N156" s="4">
        <v>0</v>
      </c>
      <c r="O156" s="4">
        <v>0</v>
      </c>
      <c r="P156" s="7">
        <v>0</v>
      </c>
      <c r="Q156" s="37">
        <f t="shared" si="12"/>
        <v>0</v>
      </c>
      <c r="R156" s="38">
        <f t="shared" si="11"/>
        <v>0</v>
      </c>
      <c r="S156" s="8">
        <v>5</v>
      </c>
      <c r="T156" s="3">
        <v>13</v>
      </c>
      <c r="U156" s="32"/>
    </row>
    <row r="157" spans="1:21" ht="18" x14ac:dyDescent="0.35">
      <c r="A157" s="5">
        <v>67</v>
      </c>
      <c r="B157" s="2" t="s">
        <v>20</v>
      </c>
      <c r="C157" s="2" t="s">
        <v>1</v>
      </c>
      <c r="D157" s="2" t="s">
        <v>16</v>
      </c>
      <c r="E157" s="2" t="s">
        <v>60</v>
      </c>
      <c r="F157" s="2" t="s">
        <v>111</v>
      </c>
      <c r="G157" s="5">
        <v>2</v>
      </c>
      <c r="H157" s="2" t="s">
        <v>54</v>
      </c>
      <c r="I157" s="15">
        <v>17</v>
      </c>
      <c r="J157" s="10">
        <v>0</v>
      </c>
      <c r="K157" s="3">
        <v>0</v>
      </c>
      <c r="L157" s="3">
        <v>0</v>
      </c>
      <c r="M157" s="3">
        <v>0</v>
      </c>
      <c r="N157" s="4">
        <v>0</v>
      </c>
      <c r="O157" s="4">
        <v>10</v>
      </c>
      <c r="P157" s="7">
        <v>10</v>
      </c>
      <c r="Q157" s="37">
        <f t="shared" si="12"/>
        <v>0.58823529411764708</v>
      </c>
      <c r="R157" s="38">
        <f t="shared" si="11"/>
        <v>0.58823529411764708</v>
      </c>
      <c r="S157" s="8">
        <v>3</v>
      </c>
      <c r="T157" s="3">
        <v>4</v>
      </c>
      <c r="U157" s="32"/>
    </row>
    <row r="158" spans="1:21" ht="18" x14ac:dyDescent="0.35">
      <c r="A158" s="5">
        <v>67</v>
      </c>
      <c r="B158" s="2" t="s">
        <v>5</v>
      </c>
      <c r="C158" s="2" t="s">
        <v>1</v>
      </c>
      <c r="D158" s="2" t="s">
        <v>16</v>
      </c>
      <c r="E158" s="2" t="s">
        <v>60</v>
      </c>
      <c r="F158" s="2" t="s">
        <v>111</v>
      </c>
      <c r="G158" s="5">
        <v>2</v>
      </c>
      <c r="H158" s="2" t="s">
        <v>4</v>
      </c>
      <c r="I158" s="15">
        <v>9</v>
      </c>
      <c r="J158" s="10">
        <v>0</v>
      </c>
      <c r="K158" s="3">
        <v>0</v>
      </c>
      <c r="L158" s="3">
        <v>0</v>
      </c>
      <c r="M158" s="3">
        <v>0</v>
      </c>
      <c r="N158" s="4">
        <v>0</v>
      </c>
      <c r="O158" s="4">
        <v>0</v>
      </c>
      <c r="P158" s="7">
        <v>0</v>
      </c>
      <c r="Q158" s="37">
        <f t="shared" si="12"/>
        <v>0</v>
      </c>
      <c r="R158" s="38">
        <f t="shared" si="11"/>
        <v>0</v>
      </c>
      <c r="S158" s="8">
        <v>1</v>
      </c>
      <c r="T158" s="3">
        <v>8</v>
      </c>
      <c r="U158" s="32"/>
    </row>
    <row r="159" spans="1:21" ht="18" x14ac:dyDescent="0.35">
      <c r="A159" s="5">
        <v>67</v>
      </c>
      <c r="B159" s="2" t="s">
        <v>26</v>
      </c>
      <c r="C159" s="2" t="s">
        <v>1</v>
      </c>
      <c r="D159" s="2" t="s">
        <v>16</v>
      </c>
      <c r="E159" s="2" t="s">
        <v>60</v>
      </c>
      <c r="F159" s="2" t="s">
        <v>111</v>
      </c>
      <c r="G159" s="5">
        <v>2</v>
      </c>
      <c r="H159" s="2" t="s">
        <v>54</v>
      </c>
      <c r="I159" s="15">
        <v>10</v>
      </c>
      <c r="J159" s="10">
        <v>0</v>
      </c>
      <c r="K159" s="3">
        <v>0</v>
      </c>
      <c r="L159" s="3">
        <v>0</v>
      </c>
      <c r="M159" s="3">
        <v>0</v>
      </c>
      <c r="N159" s="4">
        <v>0</v>
      </c>
      <c r="O159" s="4">
        <v>4</v>
      </c>
      <c r="P159" s="7">
        <v>4</v>
      </c>
      <c r="Q159" s="37">
        <f t="shared" si="12"/>
        <v>0.4</v>
      </c>
      <c r="R159" s="38">
        <f t="shared" si="11"/>
        <v>0.4</v>
      </c>
      <c r="S159" s="8">
        <v>2</v>
      </c>
      <c r="T159" s="3">
        <v>4</v>
      </c>
    </row>
    <row r="160" spans="1:21" ht="18" x14ac:dyDescent="0.35">
      <c r="A160" s="5">
        <v>67</v>
      </c>
      <c r="B160" s="2" t="s">
        <v>22</v>
      </c>
      <c r="C160" s="2" t="s">
        <v>41</v>
      </c>
      <c r="D160" s="2" t="s">
        <v>71</v>
      </c>
      <c r="E160" s="2" t="s">
        <v>113</v>
      </c>
      <c r="F160" s="2" t="s">
        <v>116</v>
      </c>
      <c r="G160" s="5">
        <v>2</v>
      </c>
      <c r="H160" s="2" t="s">
        <v>4</v>
      </c>
      <c r="I160" s="15">
        <v>3</v>
      </c>
      <c r="J160" s="10">
        <v>0</v>
      </c>
      <c r="K160" s="3">
        <v>0</v>
      </c>
      <c r="L160" s="3">
        <v>0</v>
      </c>
      <c r="M160" s="3">
        <v>0</v>
      </c>
      <c r="N160" s="4">
        <v>0</v>
      </c>
      <c r="O160" s="4">
        <v>0</v>
      </c>
      <c r="P160" s="7">
        <v>0</v>
      </c>
      <c r="Q160" s="37">
        <f>SUM(N160:O160)/I160</f>
        <v>0</v>
      </c>
      <c r="R160" s="38">
        <f t="shared" ref="R160:R168" si="13">P160/I160</f>
        <v>0</v>
      </c>
      <c r="S160" s="8">
        <v>1</v>
      </c>
      <c r="T160" s="3">
        <v>2</v>
      </c>
    </row>
    <row r="161" spans="1:20" ht="18" x14ac:dyDescent="0.35">
      <c r="A161" s="5">
        <v>67</v>
      </c>
      <c r="B161" s="2" t="s">
        <v>22</v>
      </c>
      <c r="C161" s="2" t="s">
        <v>41</v>
      </c>
      <c r="D161" s="2" t="s">
        <v>71</v>
      </c>
      <c r="E161" s="2" t="s">
        <v>113</v>
      </c>
      <c r="F161" s="2" t="s">
        <v>116</v>
      </c>
      <c r="G161" s="5">
        <v>2</v>
      </c>
      <c r="H161" s="2" t="s">
        <v>54</v>
      </c>
      <c r="I161" s="15">
        <v>10</v>
      </c>
      <c r="J161" s="10">
        <v>0</v>
      </c>
      <c r="K161" s="3">
        <v>0</v>
      </c>
      <c r="L161" s="3">
        <v>0</v>
      </c>
      <c r="M161" s="3">
        <v>0</v>
      </c>
      <c r="N161" s="4">
        <v>0</v>
      </c>
      <c r="O161" s="4">
        <v>0</v>
      </c>
      <c r="P161" s="7">
        <v>0</v>
      </c>
      <c r="Q161" s="37">
        <f t="shared" ref="Q161:Q168" si="14">SUM(N161:O161)/I161</f>
        <v>0</v>
      </c>
      <c r="R161" s="38">
        <f>P161/I161</f>
        <v>0</v>
      </c>
      <c r="S161" s="8">
        <v>0</v>
      </c>
      <c r="T161" s="3">
        <v>10</v>
      </c>
    </row>
    <row r="162" spans="1:20" ht="18" x14ac:dyDescent="0.35">
      <c r="A162" s="5">
        <v>67</v>
      </c>
      <c r="B162" s="2" t="s">
        <v>24</v>
      </c>
      <c r="C162" s="2" t="s">
        <v>41</v>
      </c>
      <c r="D162" s="2" t="s">
        <v>44</v>
      </c>
      <c r="E162" s="2" t="s">
        <v>113</v>
      </c>
      <c r="F162" s="2" t="s">
        <v>115</v>
      </c>
      <c r="G162" s="5">
        <v>2</v>
      </c>
      <c r="H162" s="2" t="s">
        <v>4</v>
      </c>
      <c r="I162" s="15">
        <v>14</v>
      </c>
      <c r="J162" s="10">
        <v>0</v>
      </c>
      <c r="K162" s="3">
        <v>0</v>
      </c>
      <c r="L162" s="3">
        <v>0</v>
      </c>
      <c r="M162" s="3">
        <v>0</v>
      </c>
      <c r="N162" s="4">
        <v>0</v>
      </c>
      <c r="O162" s="4">
        <v>0</v>
      </c>
      <c r="P162" s="7">
        <v>0</v>
      </c>
      <c r="Q162" s="37">
        <f t="shared" si="14"/>
        <v>0</v>
      </c>
      <c r="R162" s="38">
        <f t="shared" si="13"/>
        <v>0</v>
      </c>
      <c r="S162" s="8">
        <v>8</v>
      </c>
      <c r="T162" s="3">
        <v>6</v>
      </c>
    </row>
    <row r="163" spans="1:20" ht="18" x14ac:dyDescent="0.35">
      <c r="A163" s="5">
        <v>67</v>
      </c>
      <c r="B163" s="2" t="s">
        <v>22</v>
      </c>
      <c r="C163" s="2" t="s">
        <v>41</v>
      </c>
      <c r="D163" s="2" t="s">
        <v>44</v>
      </c>
      <c r="E163" s="2" t="s">
        <v>113</v>
      </c>
      <c r="F163" s="2" t="s">
        <v>115</v>
      </c>
      <c r="G163" s="5">
        <v>2</v>
      </c>
      <c r="H163" s="2" t="s">
        <v>4</v>
      </c>
      <c r="I163" s="15">
        <v>2</v>
      </c>
      <c r="J163" s="10">
        <v>0</v>
      </c>
      <c r="K163" s="3">
        <v>0</v>
      </c>
      <c r="L163" s="3">
        <v>0</v>
      </c>
      <c r="M163" s="3">
        <v>0</v>
      </c>
      <c r="N163" s="4">
        <v>0</v>
      </c>
      <c r="O163" s="4">
        <v>0</v>
      </c>
      <c r="P163" s="7">
        <v>0</v>
      </c>
      <c r="Q163" s="37">
        <f t="shared" si="14"/>
        <v>0</v>
      </c>
      <c r="R163" s="38">
        <f t="shared" si="13"/>
        <v>0</v>
      </c>
      <c r="S163" s="8">
        <v>0</v>
      </c>
      <c r="T163" s="3">
        <v>2</v>
      </c>
    </row>
    <row r="164" spans="1:20" ht="18" x14ac:dyDescent="0.35">
      <c r="A164" s="5">
        <v>67</v>
      </c>
      <c r="B164" s="2" t="s">
        <v>78</v>
      </c>
      <c r="C164" s="2" t="s">
        <v>1</v>
      </c>
      <c r="D164" s="2" t="s">
        <v>2</v>
      </c>
      <c r="E164" s="2" t="s">
        <v>113</v>
      </c>
      <c r="F164" s="2" t="s">
        <v>112</v>
      </c>
      <c r="G164" s="5">
        <v>2</v>
      </c>
      <c r="H164" s="2" t="s">
        <v>4</v>
      </c>
      <c r="I164" s="15">
        <v>2</v>
      </c>
      <c r="J164" s="10">
        <v>0</v>
      </c>
      <c r="K164" s="3">
        <v>0</v>
      </c>
      <c r="L164" s="3">
        <v>0</v>
      </c>
      <c r="M164" s="3">
        <v>0</v>
      </c>
      <c r="N164" s="4">
        <v>0</v>
      </c>
      <c r="O164" s="4">
        <v>0</v>
      </c>
      <c r="P164" s="7">
        <v>0</v>
      </c>
      <c r="Q164" s="37">
        <f t="shared" si="14"/>
        <v>0</v>
      </c>
      <c r="R164" s="38">
        <f t="shared" si="13"/>
        <v>0</v>
      </c>
      <c r="S164" s="8">
        <v>1</v>
      </c>
      <c r="T164" s="3">
        <v>1</v>
      </c>
    </row>
    <row r="165" spans="1:20" ht="18" x14ac:dyDescent="0.35">
      <c r="A165" s="5">
        <v>67</v>
      </c>
      <c r="B165" s="2" t="s">
        <v>78</v>
      </c>
      <c r="C165" s="2" t="s">
        <v>1</v>
      </c>
      <c r="D165" s="2" t="s">
        <v>10</v>
      </c>
      <c r="E165" s="2" t="s">
        <v>113</v>
      </c>
      <c r="F165" s="2" t="s">
        <v>114</v>
      </c>
      <c r="G165" s="5">
        <v>2</v>
      </c>
      <c r="H165" s="2" t="s">
        <v>4</v>
      </c>
      <c r="I165" s="15">
        <v>3</v>
      </c>
      <c r="J165" s="10">
        <v>0</v>
      </c>
      <c r="K165" s="3">
        <v>0</v>
      </c>
      <c r="L165" s="3">
        <v>0</v>
      </c>
      <c r="M165" s="3">
        <v>0</v>
      </c>
      <c r="N165" s="4">
        <v>0</v>
      </c>
      <c r="O165" s="4">
        <v>0</v>
      </c>
      <c r="P165" s="7">
        <v>0</v>
      </c>
      <c r="Q165" s="37">
        <f t="shared" si="14"/>
        <v>0</v>
      </c>
      <c r="R165" s="38">
        <f t="shared" si="13"/>
        <v>0</v>
      </c>
      <c r="S165" s="8">
        <v>1</v>
      </c>
      <c r="T165" s="3">
        <v>2</v>
      </c>
    </row>
    <row r="166" spans="1:20" ht="18" x14ac:dyDescent="0.35">
      <c r="A166" s="5">
        <v>67</v>
      </c>
      <c r="B166" s="2" t="s">
        <v>78</v>
      </c>
      <c r="C166" s="2" t="s">
        <v>1</v>
      </c>
      <c r="D166" s="2" t="s">
        <v>10</v>
      </c>
      <c r="E166" s="2" t="s">
        <v>113</v>
      </c>
      <c r="F166" s="2" t="s">
        <v>114</v>
      </c>
      <c r="G166" s="5">
        <v>2</v>
      </c>
      <c r="H166" s="2" t="s">
        <v>54</v>
      </c>
      <c r="I166" s="15">
        <v>11</v>
      </c>
      <c r="J166" s="10">
        <v>0</v>
      </c>
      <c r="K166" s="3">
        <v>0</v>
      </c>
      <c r="L166" s="3">
        <v>0</v>
      </c>
      <c r="M166" s="3">
        <v>0</v>
      </c>
      <c r="N166" s="4">
        <v>0</v>
      </c>
      <c r="O166" s="4">
        <v>2</v>
      </c>
      <c r="P166" s="7">
        <v>2</v>
      </c>
      <c r="Q166" s="37">
        <f t="shared" si="14"/>
        <v>0.18181818181818182</v>
      </c>
      <c r="R166" s="38">
        <f>P166/I166</f>
        <v>0.18181818181818182</v>
      </c>
      <c r="S166" s="8">
        <v>2</v>
      </c>
      <c r="T166" s="3">
        <v>7</v>
      </c>
    </row>
    <row r="167" spans="1:20" ht="18" x14ac:dyDescent="0.35">
      <c r="A167" s="5">
        <v>67</v>
      </c>
      <c r="B167" s="2" t="s">
        <v>78</v>
      </c>
      <c r="C167" s="2" t="s">
        <v>1</v>
      </c>
      <c r="D167" s="2" t="s">
        <v>10</v>
      </c>
      <c r="E167" s="2" t="s">
        <v>150</v>
      </c>
      <c r="F167" s="2" t="s">
        <v>149</v>
      </c>
      <c r="G167" s="5">
        <v>2</v>
      </c>
      <c r="H167" s="2" t="s">
        <v>4</v>
      </c>
      <c r="I167" s="15">
        <v>1</v>
      </c>
      <c r="J167" s="10">
        <v>0</v>
      </c>
      <c r="K167" s="3">
        <v>0</v>
      </c>
      <c r="L167" s="3">
        <v>0</v>
      </c>
      <c r="M167" s="3">
        <v>0</v>
      </c>
      <c r="N167" s="4">
        <v>0</v>
      </c>
      <c r="O167" s="4">
        <v>0</v>
      </c>
      <c r="P167" s="7">
        <v>0</v>
      </c>
      <c r="Q167" s="37">
        <f t="shared" si="14"/>
        <v>0</v>
      </c>
      <c r="R167" s="38">
        <f t="shared" si="13"/>
        <v>0</v>
      </c>
      <c r="S167" s="8">
        <v>0</v>
      </c>
      <c r="T167" s="3">
        <v>1</v>
      </c>
    </row>
    <row r="168" spans="1:20" ht="18.600000000000001" thickBot="1" x14ac:dyDescent="0.4">
      <c r="A168" s="5">
        <v>67</v>
      </c>
      <c r="B168" s="2" t="s">
        <v>78</v>
      </c>
      <c r="C168" s="2" t="s">
        <v>1</v>
      </c>
      <c r="D168" s="2" t="s">
        <v>10</v>
      </c>
      <c r="E168" s="2" t="s">
        <v>150</v>
      </c>
      <c r="F168" s="2" t="s">
        <v>149</v>
      </c>
      <c r="G168" s="5">
        <v>2</v>
      </c>
      <c r="H168" s="2" t="s">
        <v>54</v>
      </c>
      <c r="I168" s="15">
        <v>4</v>
      </c>
      <c r="J168" s="12">
        <v>0</v>
      </c>
      <c r="K168" s="13">
        <v>0</v>
      </c>
      <c r="L168" s="13">
        <v>0</v>
      </c>
      <c r="M168" s="13">
        <v>0</v>
      </c>
      <c r="N168" s="30">
        <v>0</v>
      </c>
      <c r="O168" s="30">
        <v>0</v>
      </c>
      <c r="P168" s="14">
        <v>0</v>
      </c>
      <c r="Q168" s="40">
        <f t="shared" si="14"/>
        <v>0</v>
      </c>
      <c r="R168" s="41">
        <f t="shared" si="13"/>
        <v>0</v>
      </c>
      <c r="S168" s="8">
        <v>0</v>
      </c>
      <c r="T168" s="3">
        <v>4</v>
      </c>
    </row>
  </sheetData>
  <mergeCells count="16">
    <mergeCell ref="R2:R3"/>
    <mergeCell ref="S2:S3"/>
    <mergeCell ref="T2:T3"/>
    <mergeCell ref="U2:U3"/>
    <mergeCell ref="B2:B3"/>
    <mergeCell ref="H2:H3"/>
    <mergeCell ref="I2:I3"/>
    <mergeCell ref="J2:O2"/>
    <mergeCell ref="P2:P3"/>
    <mergeCell ref="Q2:Q3"/>
    <mergeCell ref="G2:G3"/>
    <mergeCell ref="A2:A3"/>
    <mergeCell ref="E2:E3"/>
    <mergeCell ref="C2:C3"/>
    <mergeCell ref="D2:D3"/>
    <mergeCell ref="F2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จำนวนนักศึกษาใหม่65-69</vt:lpstr>
      <vt:lpstr>จำนวนนักศึกษา65-69-รวม</vt:lpstr>
      <vt:lpstr>จำนวนนักศึกษา65-69-ปกติ</vt:lpstr>
      <vt:lpstr>จำนวนนักศึกษา65-69-พิเศษ</vt:lpstr>
      <vt:lpstr>จำนวนนักศึกษา65-69-สมทบ</vt:lpstr>
      <vt:lpstr>จำนวนสำเร็จการศึกษา</vt:lpstr>
      <vt:lpstr>จำนวนสำเร็จเน้น2568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อนันท์ ทับเกิด</cp:lastModifiedBy>
  <dcterms:created xsi:type="dcterms:W3CDTF">2026-05-18T07:40:03Z</dcterms:created>
  <dcterms:modified xsi:type="dcterms:W3CDTF">2026-05-20T05:55:08Z</dcterms:modified>
</cp:coreProperties>
</file>